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9015"/>
  </bookViews>
  <sheets>
    <sheet name="formularz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60" i="1" l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H82" i="1"/>
  <c r="H83" i="1"/>
  <c r="H84" i="1"/>
  <c r="H85" i="1"/>
  <c r="H88" i="1"/>
  <c r="H92" i="1"/>
  <c r="H93" i="1"/>
  <c r="H94" i="1"/>
  <c r="H95" i="1"/>
  <c r="H96" i="1"/>
  <c r="H97" i="1"/>
  <c r="H100" i="1"/>
  <c r="H101" i="1"/>
  <c r="H102" i="1"/>
  <c r="H103" i="1"/>
  <c r="H104" i="1"/>
  <c r="H105" i="1"/>
  <c r="H106" i="1"/>
  <c r="H107" i="1"/>
  <c r="H108" i="1"/>
  <c r="H109" i="1"/>
  <c r="H114" i="1"/>
  <c r="H116" i="1"/>
  <c r="H117" i="1"/>
  <c r="H122" i="1"/>
  <c r="H123" i="1"/>
  <c r="H134" i="1"/>
  <c r="H135" i="1"/>
  <c r="H136" i="1"/>
  <c r="H139" i="1"/>
  <c r="H141" i="1"/>
  <c r="H142" i="1"/>
  <c r="H143" i="1"/>
  <c r="H144" i="1"/>
  <c r="H145" i="1"/>
  <c r="H146" i="1"/>
  <c r="H147" i="1"/>
  <c r="H148" i="1"/>
  <c r="H149" i="1"/>
  <c r="H150" i="1"/>
  <c r="H156" i="1"/>
  <c r="H157" i="1"/>
  <c r="H158" i="1"/>
  <c r="H159" i="1"/>
  <c r="H160" i="1"/>
  <c r="H163" i="1"/>
  <c r="H164" i="1"/>
  <c r="H166" i="1"/>
  <c r="H167" i="1"/>
  <c r="H168" i="1"/>
  <c r="H175" i="1"/>
  <c r="H176" i="1"/>
  <c r="H177" i="1"/>
  <c r="H178" i="1"/>
  <c r="H179" i="1"/>
  <c r="H180" i="1"/>
  <c r="H181" i="1"/>
  <c r="H182" i="1"/>
  <c r="H183" i="1"/>
  <c r="H184" i="1"/>
  <c r="H121" i="1"/>
  <c r="H89" i="1"/>
  <c r="H90" i="1"/>
  <c r="H91" i="1"/>
  <c r="H185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59" i="1"/>
  <c r="H58" i="1"/>
  <c r="H57" i="1"/>
  <c r="H56" i="1"/>
  <c r="H55" i="1"/>
  <c r="H53" i="1"/>
  <c r="H52" i="1"/>
  <c r="H48" i="1"/>
  <c r="H36" i="1"/>
  <c r="H35" i="1"/>
  <c r="H33" i="1"/>
  <c r="H30" i="1"/>
  <c r="H29" i="1"/>
  <c r="H26" i="1"/>
  <c r="H25" i="1"/>
  <c r="H24" i="1"/>
  <c r="H22" i="1"/>
  <c r="H21" i="1"/>
  <c r="H20" i="1"/>
  <c r="H19" i="1"/>
  <c r="H18" i="1"/>
  <c r="H17" i="1"/>
  <c r="H11" i="1"/>
  <c r="H10" i="1"/>
  <c r="H7" i="1"/>
  <c r="H6" i="1"/>
</calcChain>
</file>

<file path=xl/sharedStrings.xml><?xml version="1.0" encoding="utf-8"?>
<sst xmlns="http://schemas.openxmlformats.org/spreadsheetml/2006/main" count="772" uniqueCount="401">
  <si>
    <t>Ilość</t>
  </si>
  <si>
    <t>Brutto</t>
  </si>
  <si>
    <t>Netto</t>
  </si>
  <si>
    <t>opk.</t>
  </si>
  <si>
    <t>szt</t>
  </si>
  <si>
    <t>szt.</t>
  </si>
  <si>
    <t>opk</t>
  </si>
  <si>
    <t>GRZBIET PLAS.16mm CZARNY (100szt) do 145 kartek</t>
  </si>
  <si>
    <t>ryza</t>
  </si>
  <si>
    <t>pud.</t>
  </si>
  <si>
    <t>TAŚMA DWUSTRONNA 50x 5</t>
  </si>
  <si>
    <t xml:space="preserve">TAŚMA PAKOWA 50x66 SCOTCH PRZEZROCZYSTA </t>
  </si>
  <si>
    <t>ZWROTNE POTWIERDZ.ODBIORU PISMA A6</t>
  </si>
  <si>
    <t>4.</t>
  </si>
  <si>
    <t>11.</t>
  </si>
  <si>
    <t>15.</t>
  </si>
  <si>
    <t>18.</t>
  </si>
  <si>
    <t>19.</t>
  </si>
  <si>
    <t>21.</t>
  </si>
  <si>
    <t>22.</t>
  </si>
  <si>
    <t>23.</t>
  </si>
  <si>
    <t>25.</t>
  </si>
  <si>
    <t>26.</t>
  </si>
  <si>
    <t>35.</t>
  </si>
  <si>
    <t>38.</t>
  </si>
  <si>
    <t>39.</t>
  </si>
  <si>
    <t>40.</t>
  </si>
  <si>
    <t>55.</t>
  </si>
  <si>
    <t>61.</t>
  </si>
  <si>
    <t>62.</t>
  </si>
  <si>
    <t>64.</t>
  </si>
  <si>
    <t>65.</t>
  </si>
  <si>
    <t>71.</t>
  </si>
  <si>
    <t>72.</t>
  </si>
  <si>
    <t>73.</t>
  </si>
  <si>
    <t>78.</t>
  </si>
  <si>
    <t>80.</t>
  </si>
  <si>
    <t>81.</t>
  </si>
  <si>
    <t>82.</t>
  </si>
  <si>
    <t>83.</t>
  </si>
  <si>
    <t>86.</t>
  </si>
  <si>
    <t>106.</t>
  </si>
  <si>
    <t>107.</t>
  </si>
  <si>
    <t>108.</t>
  </si>
  <si>
    <t>115.</t>
  </si>
  <si>
    <t>116.</t>
  </si>
  <si>
    <t>117.</t>
  </si>
  <si>
    <t>118.</t>
  </si>
  <si>
    <t>119.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</si>
  <si>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</si>
  <si>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</si>
  <si>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</si>
  <si>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</si>
  <si>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</si>
  <si>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</si>
  <si>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</si>
  <si>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</si>
  <si>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</si>
  <si>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</si>
  <si>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</si>
  <si>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143.</t>
  </si>
  <si>
    <t>144.</t>
  </si>
  <si>
    <t>146.</t>
  </si>
  <si>
    <t>147.</t>
  </si>
  <si>
    <t>148.</t>
  </si>
  <si>
    <t>149.</t>
  </si>
  <si>
    <t>153.</t>
  </si>
  <si>
    <t>154.</t>
  </si>
  <si>
    <t>155.</t>
  </si>
  <si>
    <t>161.</t>
  </si>
  <si>
    <t>162.</t>
  </si>
  <si>
    <t>168.</t>
  </si>
  <si>
    <t>171.</t>
  </si>
  <si>
    <t>172.</t>
  </si>
  <si>
    <t>173.</t>
  </si>
  <si>
    <t>174.</t>
  </si>
  <si>
    <t>175.</t>
  </si>
  <si>
    <t>176.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</si>
  <si>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</si>
  <si>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</si>
  <si>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</si>
  <si>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</si>
  <si>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</si>
  <si>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</si>
  <si>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</si>
  <si>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</si>
  <si>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</si>
  <si>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</si>
  <si>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</si>
  <si>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</si>
  <si>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</si>
  <si>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</si>
  <si>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</si>
  <si>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LUB RÓWNOWAŻNE</t>
  </si>
  <si>
    <t>GRZBIET PLAS.10mm CZARNY (100szt) 65 kartek</t>
  </si>
  <si>
    <t>GRZBIET PLAS.14mm CZARNY (100szt) do 125 kartek</t>
  </si>
  <si>
    <t xml:space="preserve">IDENTYFIKATOR  MIĘKKI POZIOMY 110x79mm </t>
  </si>
  <si>
    <t xml:space="preserve">KALENDARZ BIURKOWY STOJĄCY B12 </t>
  </si>
  <si>
    <t xml:space="preserve">KALENDARZ BIURKOWY STOJĄCY B5 </t>
  </si>
  <si>
    <t>KLEJ W SZTYFCIE od 17g do 25g do klejenia papieru, tektury, fotografii, bezbarwny, bezwonny, zmywalny, niebrudzący</t>
  </si>
  <si>
    <t>KLEJ W SZTYFCIE od 35g do 40g do klejenia papieru, tektury, fotografii, bezbarwny, bezwonny, zmywalny, niebrudzący</t>
  </si>
  <si>
    <t>KLEJ W TAŚMIE  8mm x 10m</t>
  </si>
  <si>
    <t>KOREKTOR W PIÓRZE OKR.K.MET. 10ml</t>
  </si>
  <si>
    <t xml:space="preserve">KOSTKA NOTES  BIAŁA KLEJONA 85x85 </t>
  </si>
  <si>
    <t xml:space="preserve">KOSTKA NOTES BIAŁA NIEKLEJONA 85x85 </t>
  </si>
  <si>
    <t>KOSTKA NOTES KOLOR MIX KLEJONA 90mmx90mm</t>
  </si>
  <si>
    <t>KOSTKA NOTES BIAŁA  KLEJONA 83X83x50mm</t>
  </si>
  <si>
    <t>KOSTKA NOTES KOLOR  KLEJONA 83x83x50mm</t>
  </si>
  <si>
    <t>BLOCZKI SAMOPRZYLEPNE ŻÓŁTE 51X38mm, 3x100 kartek</t>
  </si>
  <si>
    <t>BLOCZKI SAMOPRZYLEPNE ŻÓŁTE 101x76mm, 1x100 kartek</t>
  </si>
  <si>
    <t>BLOCZKI SAMOPRZYLEPNE ŻÓŁTE 76x76mm, 1x100 kartek</t>
  </si>
  <si>
    <t>BLOCZKI SAMOPRZYLEPNE ŻÓŁTE 38x51mm, 4x50 kartek</t>
  </si>
  <si>
    <t>BLOCZKI SAMOPRZYLEPNE ŻÓŁTE LUB KOLOROWE 50x50mm, 1x400 kartek</t>
  </si>
  <si>
    <t>SAMOPRZYLEPNE ZAKŁADKI INDEKSUJĄCE DO ARCHIWIZACJI 50,8X38mm 4 kolory po 6 szt.</t>
  </si>
  <si>
    <t>SAMOPRZYLEPNE ZAKŁADKI INDEKSUJĄCE DO ARCHIWIZACJI 25X38mm 3 kolory po 12 szt.</t>
  </si>
  <si>
    <t>SAMOPRZYLEPNE ZAKŁADKI INDEKSUJĄCE KOLOROWE 20x50mm</t>
  </si>
  <si>
    <t xml:space="preserve">SKOROSZYT A4 PCV  WPINANY, BOCZNA PERFORACJA UMOŻLIWIAJĄCA WPIĘCIE DO SEGREGATORA Z DOWOLNYM RINGIEM, RÓŻNE KOLORY przednia okładka przezroczysta, druga kolorowa,posiadający papierowy pasek na opis, , pojemność ok. 200 kartek </t>
  </si>
  <si>
    <t>SKOROSZYT Z KLIPSEM, RÓŻNE KOLORY, przód wykonany z miękkiego PP, twarda tylna ściana, wyposażony w plastikowy klip zaciskowy podtrzymujący notatki bez konieczności ich dziurkowania</t>
  </si>
  <si>
    <t xml:space="preserve">SKOROSZYT A4 PCV  MY OFFICE RÓŻNE KOLORY przednia okładka przezroczysta, druga kolorowa,posiadający papierowy pasek na opis, wykonany z wytrzymałego PCV, tardy, pojemność ok. 200 kartek </t>
  </si>
  <si>
    <t>TABLICA KORKOWA W RAMIE DREWNIANEJ MDF 60X40cm</t>
  </si>
  <si>
    <t>TABLICA KORKOWA W RAMIE METALOWEJ MDF 120X60cm</t>
  </si>
  <si>
    <t>TABLICA KORKOWA W RAMIE METALOWEJ MDF 180X120cm</t>
  </si>
  <si>
    <t>TABLICA KORKOWA W RAMIE METALOWEJ MDF 200X100cm</t>
  </si>
  <si>
    <t>TAŚMA MONTAŻOWA PAINKOWA dwustronna klejąca, do montazu drobnych elementów 19mmx1,5m</t>
  </si>
  <si>
    <t xml:space="preserve">TAŚMA KLEJĄCA SAMOPRZYLEPNA MATOWA TYPU MAGIC, którą można odkleić bez uszkodzenia powierzchni, zastępuje gęsią skórkę  19mmx33m </t>
  </si>
  <si>
    <t>TAŚMA KLEJĄCA SAMOPRZYLEPNA PRZEZROCZYSTA, bezwonna, wzmocniona powłoka odporna na starzenie, zastosowanie w szerokim zakresie temperatur 18mmx10</t>
  </si>
  <si>
    <t>TAŚMA KLEJĄCA SAMOPRZYLEPNA PRZEZROCZYSTA  bezwonna, wzmocniona powłoka odporna na starzenie, zastosowanie w szerokim zakresie temperatur 18mmx30y</t>
  </si>
  <si>
    <t>TAŚMA KLEJĄCA SAMOPRZYLEPNA PRZEZROCZYSTA  bezwonna, wzmocniona powłoka odporna na starzenie, zastosowanie w szerokim zakresie temperatur 24mmx30 y</t>
  </si>
  <si>
    <t>LAKIEROWANA TECZKA A4 RÓZNE KOLORY  wykonana z wytrzymałego i estetycznego tworzywa sztucznego, do przenoszenia dokumentów, klapki zewnętrzne zabezpieczające zawartość przed wysunięciem, zamykane gumką</t>
  </si>
  <si>
    <t>TEMPERÓWKA PODWÓJNA plastikowa, pojemnik na ścinki, różne kolory</t>
  </si>
  <si>
    <t>TUBA KREŚLARSKA KARTONOWA   75cm/10cm</t>
  </si>
  <si>
    <t>TUBA KREŚLARSKA REGULOWANA 60-100cm/8,5cm</t>
  </si>
  <si>
    <t xml:space="preserve">TAŚMA PAKOWA BRĄZOWA idealna do zabezpieczenia paczek z warstwą klejąca kauczukunaturalnego  48mmx50m </t>
  </si>
  <si>
    <t>TAŚMA PAKOWA PRZEZROCZYSTA idealna do zabezpieczenia paczek z warstwą klejąca kauczukunaturalnego  48mmx50m</t>
  </si>
  <si>
    <t>TUSZ DO STEMPLI CZARNY 30ml</t>
  </si>
  <si>
    <t>TUSZ DO STEMPLI CZERWONY 30ml</t>
  </si>
  <si>
    <t>ZAKŁADKA INDEKS  A4 kartonowe, białe z kolorowymi indeksami, pasujące do każdego segregatora, z karta informacyjno - opisową, wyposazone we wzmocniony pasek brzegowy (perforacją)</t>
  </si>
  <si>
    <t>MARKERY OLEJOWE  RÓŻNE KOLORY do znakowania wszystkich powierzchni: szorstkich, gładkich, tłustych, wodoodpornych (metal, szkło, kamień, plastik, styropian, drewno), nie tracących koloru pod wpływem światła i warunków atmosferycznychz okrągłą końcówką</t>
  </si>
  <si>
    <t>MARKERY PERMANENTNE RÓŻNE KOLORY z okrągłą końcówką wodo i światło odporne, możliwość pisania po każej powierzchni</t>
  </si>
  <si>
    <t>MARKERY SUCHOŚCIERALNE RÓŻNE KOLORY z okrągłą końcówką łatwościeralny, szybkoschnący, tusz na bazie alkoholu</t>
  </si>
  <si>
    <t>ZAKREŚLACZ RÓŻNE KOLORY fluorescencyjny z tuszem pigmenowym, do zaznaczania i podkreślania na każdym papierze, nie zasychający w ciagu min. 4 godz. bez skuwki</t>
  </si>
  <si>
    <t>PINEZKI KOŁECZKI kolorowe do tablic korkowych (100szt.)</t>
  </si>
  <si>
    <t>ZSZYWACZ wykonany z trwałego tworzywa sztucznego z metalowymi częściami, zszywa do 30 kartek. Głębokość wsuwania kartek 60mm, na zszywki 24/6, 26/6 ładowne z góry</t>
  </si>
  <si>
    <t>NÓŻ DO KOPERT ostrze ze stali nierdzewnej, przeznaczony do otwierania kopert</t>
  </si>
  <si>
    <t xml:space="preserve">SZNUREK - dratwa 250m </t>
  </si>
  <si>
    <t xml:space="preserve">PODAJNIK DO TAŚMY RÓŻNE KOLORY- praktyczny podajnik do tasmy klejącej o szerokości do 18mm, masywna i trwała obudowa, stalowe ostrze do odcięcia taśmy, antyposlizgowy spód </t>
  </si>
  <si>
    <t>ZESTAW NABIURKOWY wykonany z metalu pokryty lakierem czarnym lub srebnym tworzący kilka elementów: 
- zestaw 3 półek na dokumenty 260x350x290mm
 -przybornik na biurko 205x145x100mm
- pojemnik na długopisy 90x98mm
- pojemnik na karteczki 105x105x90mm</t>
  </si>
  <si>
    <t>DYSPENSER NA SPINACZE w opakowaniu dodatkowo 100 spinaczy, wbudowany magnes,  ograniczniki na spodzie</t>
  </si>
  <si>
    <t>POJEMNIK NA KARTECZKI bloczek z karteczkami na 500 karteczek 90x90mm</t>
  </si>
  <si>
    <t>PRZYBORNIK NA BIURKO przegródki róznej wielkosci min.4,  ograniczniki na spodzie</t>
  </si>
  <si>
    <t>POJEMNIK NA DŁUGOPISY wykonany z trwałego, odpornego na pęknięcia tworzywa sztucznego min. 90x90mm</t>
  </si>
  <si>
    <t>KALKULATOR 12-pozycyjny wyświetlacz, pierwiastek kwadratowy, procenty,klawisz cofania, znak+/-, obliczenia marżowe, zaokrąglenie liczb w górę, w dół, podwójne zero, znacznik części tysięcznej</t>
  </si>
  <si>
    <t>PUDŁO ARCHIWIZACYJNE ZBIORCZE KARTONOWE RÓŻNE KOLORY wykonane z trójwarstwowej tektury falistej  składanie bardzo proste w montażu, mieszczące min. 4 segregatory lub pojemniki archiwizacyjne, wzmocnione ze zintergowaną  klapą otwieraną od góry 550x365x320mm</t>
  </si>
  <si>
    <t>TECZKA DO KORESPONDENCJI okładka skóropodobna 275x343mm</t>
  </si>
  <si>
    <t>TECZKA DO PODPISU A4,  tworzywo  skóropodobne, grzbiet wykonany harmonijkowo, kartki wew. Białe z dziurkami                     z min. 12 karkami</t>
  </si>
  <si>
    <t>TECZKA KARTONOWA Z RĄCZKĄ I ZAMKIEM wykonana z utwardzonego kartonu, pokryta foią PP, łaczona na nity, wyposazona w mechanizm zamykający 240x319x50mm</t>
  </si>
  <si>
    <t>ROZSZYWACZ do rozszywania zszywek</t>
  </si>
  <si>
    <t>KOŁOZESZYT A4/100 KRATKA spirala, twarda oprawa, strony perforowane, dziurkowane</t>
  </si>
  <si>
    <t>KOŁOZESZYT A5/100 KRATKA spirala, twarda oprawa, strony perforowane, dziurkowane</t>
  </si>
  <si>
    <t>KOSZULKA A4 do przechowywania dokumentów wykonane z folii PP krystalicznej, multiperforowane pasujące do każego segregatora, otwierane u góry (100szt.)</t>
  </si>
  <si>
    <t>KOSZULKA A4 do przechowywania dokumentów wykonane z folii groszkowej, multiperforowane pasujące do każego segregatora, otwierane u góry (100szt.)</t>
  </si>
  <si>
    <t>KOSZULKA A4 do przechowywania dokumentów wykonane z folii PP, multiperforowane pasujące do każego segregatora, otwierane u góry, specjalnie wzmocniony brzeg (100szt.)</t>
  </si>
  <si>
    <t>KOSZULKA A4 Z KLAPKĄ BOCZNĄ do przechowywania dokumentów wykonane z matowej folii PP, multiperforowane pasujące do każego segregatora, otwierane z boku, specjalnie wzmocniony brzeg (10szt.)</t>
  </si>
  <si>
    <t>KOSZULKA NA KATALOGI A4 Z KLAPKĄ GÓRNĄ z poszerzanym brzegiem do przechowywania dokumentów wykonane z mocnej folii, multiperforowane pasujące do każego segregatora, zamykane od góry klapką zabezpieczającą, specjalnie wzmocniony brzeg (10szt.)</t>
  </si>
  <si>
    <t>KOSZULKA A4 NA CD/DVD z folii PP, krystalicznej, sztywnej z mechanizmem ringowym, posiadająca kieszenie na 4 płyty, pasek z multiperforacją (25szt)</t>
  </si>
  <si>
    <t>KIESZENIE SAMOPRZYLEPNE PCV z przezroczystej folii, nalepiane na różne rodzaje powierzchni 120x120mm (25szt.)</t>
  </si>
  <si>
    <t>KSIĄŻKA NADAWCZA POCZTOWA A5 papier samokopiujący, druk jednostronny, 80 kartek</t>
  </si>
  <si>
    <t>KSIĄŻKA ŚRODKÓW TRWAŁYCH 80 kartek, oprawa twarda lub miekka,  A4</t>
  </si>
  <si>
    <t>LINIJKA  20cm wykonana z przezroczystego polistyrenu wysokiej jakości, dokładnie wykonane skale, zaokrąglone rogi</t>
  </si>
  <si>
    <t>LINIJKA  30cm wykonana z przezroczystego polistyrenu wysokiej jakości, dokładnie wykonane skale, zaokrąglone rogi</t>
  </si>
  <si>
    <t>LUPA ręczna o powiększeniu 3x z wygodną w uchwycie dla dłoni rączką . Idealna do czytania lub oglądania zdjęć w dobrych warunkach oświetleniowych</t>
  </si>
  <si>
    <t>MARKER różne kolory do płyt CD/DVD i folii z okrągłą końcówką , grubość linii pisania 0,5mm</t>
  </si>
  <si>
    <t>MARKER różne kolory do płyt CD/DVD i folii z okrągłą końcówką , grubość linii pisania 1mm</t>
  </si>
  <si>
    <t>MARKER różne kolory do płyt CD/DVD i folii z okrągłą końcówką , grubość linii pisania 4mm</t>
  </si>
  <si>
    <t>NABOJE DO PIÓR WATERMAN NIEBIESKIE 50ml (8szt)</t>
  </si>
  <si>
    <t>CIENKOPIS różne kolory, uniwersalny, wentylowana skuwka, końcówka odporna na załamania i rozwarstwienia, grubość linii pisania 0,4mm</t>
  </si>
  <si>
    <t>DŁUGOPIS NIEBIESKI automatycznie chowany wkład, tusz nieplamiący, wygodny, gumowy uchwyt</t>
  </si>
  <si>
    <t>DŁUGOPIS CZERWONY automatycznie chowany wkład, tusz nieplamiący, wygodny, gumowy uchwyt</t>
  </si>
  <si>
    <t>DŁUGOPIS ZIELONY automatycznie chowany wkład, tusz nieplamiący, wygodny, gumowy uchwyt</t>
  </si>
  <si>
    <t>DZIURKACZ metalowa podstawa, podwójny wskaźnik środka strony, listwa formatowa, rozstaw dziurek 80mm, średnica otworu 5,5mm, do 32 kartek papieru</t>
  </si>
  <si>
    <t>DZIURKACZ metalowa podstawa, podwójny wskaźnik środka strony, listwa formatowa, rozstaw dziurek 80mm, średnica otworu 5,5mm, do 65 kartek papieru</t>
  </si>
  <si>
    <t>DZIURKACZ metalowa podstawa, podwójny wskaźnik środka strony, listwa formatowa, rozstaw dziurek 80mm, średnica otworu 5,5mm, ostrza ze stali, do 150 kartek papieru</t>
  </si>
  <si>
    <t xml:space="preserve">FASTYKUŁA A4 - bezkwasowa do ochrony i stabilizacji luźnych grup dokumentów, format 31,5 x 23 cm, A4, gramatura min. 923 g/m2,  z otworami na tasiemki bawełnianymi, 
 kolor szary lub kremowy
</t>
  </si>
  <si>
    <t>ETYKIETY samoprzylepne A4,  współpracują ze wszystkimi rodzajami drukarek igłowych, atramentowych i z większością drukarek laserowych,  z krawędziami bezpieczeństwa, które zapobiegają odkładaniu się kleju na mechanizmie drukarki. Opakowanie  100 arkuszy 210x297mm</t>
  </si>
  <si>
    <t>EWIDENCJA WYJŚĆ W GODZ.SŁUŻBOWYCH 16 kartek bloczku A4</t>
  </si>
  <si>
    <t>FOLIOPIS UNIWERSALNY różne kolory do pisania po każdej powierzchni wodo i światło odporne, nasadka z praktycznym klipem</t>
  </si>
  <si>
    <t>B4 HK KOPERTA SAMOKLEJĄCA BRĄZOWA  (250szt)</t>
  </si>
  <si>
    <t>BLOK BIUROWY A4 100 - kartkowy w kratkę niebieską, wytrzymały, klejony</t>
  </si>
  <si>
    <t>BRULION A4 96- kartkowy w kratkę niebieską , wytrzymały, szyty, klejony</t>
  </si>
  <si>
    <t>C6 SK KOPERTY BIAŁE (1000szt)SAMOKLEJĄCE</t>
  </si>
  <si>
    <t>CIENKOPIS kulkowy, rózne kolory, bezpieczna wentylowana skuwka z metalowym klipem V-system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</si>
  <si>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</si>
  <si>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</si>
  <si>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</si>
  <si>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</si>
  <si>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</si>
  <si>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</si>
  <si>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</si>
  <si>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</si>
  <si>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</si>
  <si>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</si>
  <si>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</si>
  <si>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</si>
  <si>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</si>
  <si>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</si>
  <si>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20.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</si>
  <si>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</si>
  <si>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</si>
  <si>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</si>
  <si>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</si>
  <si>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</si>
  <si>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</si>
  <si>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</si>
  <si>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</si>
  <si>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</si>
  <si>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</si>
  <si>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</si>
  <si>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41.</t>
  </si>
  <si>
    <t>42.</t>
  </si>
  <si>
    <t>43.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</si>
  <si>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</si>
  <si>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</si>
  <si>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</si>
  <si>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</si>
  <si>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</si>
  <si>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</si>
  <si>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</si>
  <si>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</si>
  <si>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</si>
  <si>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</si>
  <si>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</si>
  <si>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</si>
  <si>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</si>
  <si>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</si>
  <si>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63.</t>
  </si>
  <si>
    <t>66.</t>
  </si>
  <si>
    <t>67.</t>
  </si>
  <si>
    <t>68.</t>
  </si>
  <si>
    <t>69.</t>
  </si>
  <si>
    <t>70.</t>
  </si>
  <si>
    <t>74.</t>
  </si>
  <si>
    <t>75.</t>
  </si>
  <si>
    <t>76.</t>
  </si>
  <si>
    <t>77.</t>
  </si>
  <si>
    <t>79.</t>
  </si>
  <si>
    <t>84.</t>
  </si>
  <si>
    <t>85.</t>
  </si>
  <si>
    <t>101.</t>
  </si>
  <si>
    <t>102.</t>
  </si>
  <si>
    <t>120.</t>
  </si>
  <si>
    <t>128.</t>
  </si>
  <si>
    <t>129.</t>
  </si>
  <si>
    <t>141.</t>
  </si>
  <si>
    <t>142.</t>
  </si>
  <si>
    <t>145.</t>
  </si>
  <si>
    <t>150.</t>
  </si>
  <si>
    <t>151.</t>
  </si>
  <si>
    <t>152.</t>
  </si>
  <si>
    <t>156.</t>
  </si>
  <si>
    <t>157.</t>
  </si>
  <si>
    <t>158.</t>
  </si>
  <si>
    <t>159.</t>
  </si>
  <si>
    <t>160.</t>
  </si>
  <si>
    <t>163.</t>
  </si>
  <si>
    <t>164.</t>
  </si>
  <si>
    <t>165.</t>
  </si>
  <si>
    <t>166.</t>
  </si>
  <si>
    <t>167.</t>
  </si>
  <si>
    <t>169.</t>
  </si>
  <si>
    <t>170.</t>
  </si>
  <si>
    <t>MAGNESY DO TABLIC 25mm (6szt)</t>
  </si>
  <si>
    <t>MAGNESY DO TABLIC 30mm (6szt)</t>
  </si>
  <si>
    <t>MAGNESY DO TABLIC 40mm (6szt)</t>
  </si>
  <si>
    <t>GĄBKA DO TABLIC SUCHOŚCIERALNYCH z materiału, z warstwą magentyczną, spód filcowy, nie rysująca tablicy</t>
  </si>
  <si>
    <t>BLOKI DO FLIPCHARTÓW z wyciętymi otworami do mocowania tablicy, gładkie lub w kartkę, ilość arkuszy 50,  650x1000mm</t>
  </si>
  <si>
    <t>HOLDER NA MARKERY do tablic suchościeralnych</t>
  </si>
  <si>
    <t>PŁYN  CZYSZCZĄCY DO TABLIC SUCHOŚCIERALNYCH Z ATOMIZEREM czyszczący wszystkie markery do tablic oraz inne zabrudzenia, antystatyczny, pojemność 250 ml</t>
  </si>
  <si>
    <t>OŁÓWEK SZEŚCIOKĄTNY Z GUMKĄ GRAFITOWY wykonany z żywicy syntetycznej, wysoka elstyczność, średnica 2,3mm</t>
  </si>
  <si>
    <t>OŁÓWEK AUTOMATYCZNY techniczny, przeznaczony do robienia rysunków tecnicznych, pod mechanizmem przyciskowym gumka,</t>
  </si>
  <si>
    <t>PAPIER KOLOROWY mix kolorów 5 kolorówx20 arkuszy w ryzie A4 min. 80g/m²</t>
  </si>
  <si>
    <t>FOLIA STRECH do ręcznego owijania, czarna, szer. 500mm 1 szt.</t>
  </si>
  <si>
    <t>FOLIA STRECH mini-rap, folia + uchwyt  1 szt.</t>
  </si>
  <si>
    <t>NÓŻ DO TAPET do cięcia papieru, kartonu i materialów pakowych, z wytrzymałego plastiku, stalowa prowadnica ostrza, wysuwane 7-częściowe ostrze z mozliwością odłamania stepionych części, blokada unieruchamiająca ostrze  długość 100mm szer. 18mm</t>
  </si>
  <si>
    <t>PODKŁADKI SZTYWNE do pisania z folii PCV, z mocnym mechanizmem zaciskowym rozne kolory A4</t>
  </si>
  <si>
    <t>C4 HK KOPERTA SAMOKLEJĄCA Z PASKIEM BIAŁA (250szt)</t>
  </si>
  <si>
    <t>C4 KOPERTY Z NADRUKIEM GDDKIA SAMOKLEJĄCE Z PASKIEM(250szt)</t>
  </si>
  <si>
    <t>C5 HK KOPERTY BIAŁE (500szt) Z NADRUKIEM GDDKIA SAMOKLEJĄCE  Z PASKIEM</t>
  </si>
  <si>
    <t>C5 HK KOPERTY BIAŁE BOK DŁUGI (500szt) SAMOKLEJĄCE  Z PASKIEM</t>
  </si>
  <si>
    <t>E-4 + HK KOPERTY BIAŁE (250szt.) SAMOKLEJĄCE Z PASKIEM</t>
  </si>
  <si>
    <t>FLAMASTER z mocną końcówką o grubości 2mm, odporną na rozwarstwienie, pigmenty odporne na blaknięcie, wentylowana skuwka, bezwonny tusz na bazie wody</t>
  </si>
  <si>
    <t xml:space="preserve">FLAMASTER z mocną końcówką o grubości 1mm, odporną na rozwarstwienie, pigmenty odporne na blaknięcie, wentylowana skuwka, bezwonny tusz na bazie wody </t>
  </si>
  <si>
    <t>DŁUGOPIS ŻELOWY AUTOMATCZNY transparentna obudowa, gumowy uchwyt, tusz pigmentowy, wodoodporny, wymienny wkład NIEBIESKI</t>
  </si>
  <si>
    <t>DŁUGOPIS ŻELOWY AUTOMATCZNY transparentna obudowa, gumowy uchwyt, tusz pigmentowy, wodoodporny, wymienny wkład CZERWONY</t>
  </si>
  <si>
    <t xml:space="preserve">DŁUGOPIS PENTEL B811A  ozdobny pierścień na korpusie, pakowany w etui. Otwarcie następuje poprzez obrót górnej części długopisu. 
Wkład niebieski </t>
  </si>
  <si>
    <t xml:space="preserve">DZIENNIK BUDOWY A4/60 Druk akcydensowy dziennik budowy 1+1 samokopiujący A4 </t>
  </si>
  <si>
    <t>FOLIA LAMIN.A4  80mic./100szt. Sztywna folia błyszcząca</t>
  </si>
  <si>
    <t>GRAFITY  OŁÓWKOWE 0,5mm 2B z syntetycznej żywicy, grafitu i węgla (12 grafitów)</t>
  </si>
  <si>
    <t>GRAFITY OŁÓWKOWE 0,5mm HB z syntetycznej żywicy, grafitu i węgla (12 grafitów)</t>
  </si>
  <si>
    <t>GRAFITY  OŁÓWKOWE 0,7mm 2B z syntetycznej żywicy, grafitu i węgla (12 grafitów)</t>
  </si>
  <si>
    <t xml:space="preserve">GUMKA UNIWESALNA DO MAZANIA Wykonana z elastycznego kauczuku, przeznaczona jest do usuwania śladów po rysikach z papieru
</t>
  </si>
  <si>
    <t>GUMKI RECEPTURKI  (40g)Różnokolorowe gumki  recepturki (białe, żółte, pomarańczowe, czerwone, fioletowe, czarne, niebieskie, zielone}</t>
  </si>
  <si>
    <t>KLIPS METALOWY 19mm./12szt odporny na odkształcenia, galwanizowany (12szt.)</t>
  </si>
  <si>
    <t>KLIPS METALOWY 25mm./12szt odporny na odkształcenia, galwanizowany (12szt.)</t>
  </si>
  <si>
    <t>KLIPS METALOWY 32mm./12szt odporny na odkształcenia, galwanizowany (12szt.)</t>
  </si>
  <si>
    <t>KLIPS METALOWY 41mm./12szt odporny na odkształcenia, galwanizowany (12szt.)</t>
  </si>
  <si>
    <t>KLIPS METALOWY 51mm./12szt odporny na odkształcenia, galwanizowany (12szt.)</t>
  </si>
  <si>
    <t>KOREKTOR W TAŚMIE  4,2mm x 10mpoliestrowa taśma korygująca</t>
  </si>
  <si>
    <t>NABOJE DO PIÓR PARKER NIEBIESKIE do wszystkich rodzajów piór wiecznych z dużym zasobnikiem (6szt.)</t>
  </si>
  <si>
    <t xml:space="preserve">NOŻYCZKI  BIUROWE uniwersalne, trwałe ostrze ze stali nierdzewnej, miękki uchwyt wyprofilowany dla prawo i lewo ręcznych osób odporny na pęknięcia </t>
  </si>
  <si>
    <r>
      <t>PAPIER KSERO  COLOR COPY A4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</si>
  <si>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r>
      <t>PAPIER KSERO  COLOR COPY A3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</si>
  <si>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t>PRZEKŁADKI KARTONOWE RÓŻNE KOLORY przeznaczone do segregowania dokumentów, wykonane z grubego karonu, 240x105mm (100szt.)</t>
  </si>
  <si>
    <t>SKOROWIDZ 2/3 A4 GRAND 96 kartek</t>
  </si>
  <si>
    <t>SPINACZE OKRĄGŁE 25mm (100szt)</t>
  </si>
  <si>
    <t>SPINACZE OKRĄGŁE 28mm(100szt)</t>
  </si>
  <si>
    <t>SPINACZE OKRĄGŁE 33mm(100szt)</t>
  </si>
  <si>
    <t>SPINACZE OKRĄGŁE 50mm(100szt)</t>
  </si>
  <si>
    <t>SPINACZE TRÓJKĄTNE 25mm(100szt)</t>
  </si>
  <si>
    <t>SPINACZE TRÓJKĄTNE 31mm(100szt)</t>
  </si>
  <si>
    <t>SPINKA ARCHIWIZACYJNA(100szt.)</t>
  </si>
  <si>
    <t>TECZKA A4 RÓŻNE KOLORY  wykonana z wytrzymałego i estetycznego tworzywa sztucznego, do przenoszenia dokumentów, klapki zewnetrzne zabezpieczające zawartość przed wysunięciem, zamykane gumką</t>
  </si>
  <si>
    <t>DRUK DELEGACJI - POLECENIE WYJAZDU SŁUŻBOWEGO (40kartek)</t>
  </si>
  <si>
    <t>bloczek</t>
  </si>
  <si>
    <t>TECZKA KARTONOWA Z RĄCZKĄ I ZAMKIEM wykonana z utwardzonego kartonu, pokryta foią PP, wyposażona w mechanizm zamykający A4 szer. Min. 40mm</t>
  </si>
  <si>
    <t>WĄSY DO AKT - mechanizmy skoroszytowe rózne kolory (25szt)</t>
  </si>
  <si>
    <t>ZSZYWKI mocne stalowe zszywki w róznych rozmiarach, do stosowania w różnego rodzaju zszywaczach 24/6, 26/6, (1000szt)</t>
  </si>
  <si>
    <t>44.</t>
  </si>
  <si>
    <t>46.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</si>
  <si>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</si>
  <si>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</si>
  <si>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</si>
  <si>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</si>
  <si>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</si>
  <si>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</si>
  <si>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</si>
  <si>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</si>
  <si>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</si>
  <si>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</si>
  <si>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</si>
  <si>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</si>
  <si>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</si>
  <si>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</si>
  <si>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</si>
  <si>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</si>
  <si>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105.</t>
  </si>
  <si>
    <t>109.</t>
  </si>
  <si>
    <t>110.</t>
  </si>
  <si>
    <t>111.</t>
  </si>
  <si>
    <t>112.</t>
  </si>
  <si>
    <t>113.</t>
  </si>
  <si>
    <t>114.</t>
  </si>
  <si>
    <t>121.</t>
  </si>
  <si>
    <t>122.</t>
  </si>
  <si>
    <t>123.</t>
  </si>
  <si>
    <t>124.</t>
  </si>
  <si>
    <t>125.</t>
  </si>
  <si>
    <t>126.</t>
  </si>
  <si>
    <t>127.</t>
  </si>
  <si>
    <t>178.</t>
  </si>
  <si>
    <t>Kieszeń samoprzylepna 3L na etykiety 75x150 (10szt.)</t>
  </si>
  <si>
    <t>PAPIER KSERO PLOTER  do wydruków wielkoformatowych w technice laserowej i atramentowej 297mmx50m 80g - 2 sztuki</t>
  </si>
  <si>
    <t>PAPIER KSERO PLOTER  do wydruków wielkoformatowych w technice laserowej i atramentowej 420mmx50m 80g - 2 sztuki</t>
  </si>
  <si>
    <t>SAMOPRZYLEPNE ZAKŁADKI INDEKSUJĄCE KOLOROWE 26x76mm (3szt.)</t>
  </si>
  <si>
    <t>SAMOPRZYLEPNE ZAKŁADKI INDEKSUJĄCE KOLOROWE STRZAŁKI 25x45mm  (3 szt.)</t>
  </si>
  <si>
    <t>TECZKA KARTONOWA WIĄZANA A4 do przenoszenia dokumentów, klapki zewnetrzne zabezpieczające zawartość przed wysunięciem</t>
  </si>
  <si>
    <t>TECZKA Z PRZEGRÓDKAMI wykonana z półprzezroczystego PP, zawierająca 12 poszerzanych przekładek indeksami, solidne zamknięcie,  na przedniej okładce miejsce na wizytówkę, na 300 kartek</t>
  </si>
  <si>
    <t>TECZKA NA AKTA OSOBOWE A4  różne kolory  mocna tektura oblana folia PCV z  grzbietem lub skoropodobnym tworzywem 3 szt. przekładek personalnych wg. Wzoru kodeksu pracy grubość min. 4cm</t>
  </si>
  <si>
    <t>WKŁAD DO DŁUG.UNI SA-7C NIEBIESKI (12szt)</t>
  </si>
  <si>
    <t>WKŁAD  ŻELOWY PILOT G-2 AUTOMAT NIEBIESKI, CZERWONY (12szt.)</t>
  </si>
  <si>
    <t>ZAWIESZKI NA KLUCZE  z tworzywa PCV z miejscem na opis i łatwym dostepem do częsi opisowej (6szt.)</t>
  </si>
  <si>
    <t xml:space="preserve">PIÓRO WIECZNE WATERMAN EXPERT Precyzyjne,  z połyskliwego lakieru, w wersji czarnej ze złoconymi lub chromowanymi wykończeniami, ze skośnymi nacięciami przycisk oraz wyglądająca na niezniszczalną stalówka z nierdzewnej stali. Zestaw zawiera:
pióro wieczne, firmowe pudełko Waterman, nabój startowy, gwarancja
</t>
  </si>
  <si>
    <t>TAŚMA TERMOŻYWICZNA kompatybilna z drukarka do etykiet Zebra 060/74/o/C/n/110</t>
  </si>
  <si>
    <t xml:space="preserve">ETYKIETY DO DRUKAREK ZEBRA GK 420t </t>
  </si>
  <si>
    <t>ZESZYT A4/60 KRATA niebieska z marginesem</t>
  </si>
  <si>
    <t>ZESZYT A4/96 KRATA  niebieska z marginesem</t>
  </si>
  <si>
    <t>ZESZYT A5/32 KRATA  niebieska z marginesem</t>
  </si>
  <si>
    <t>ZESZYT A5/60 KRATA  niebieska z marginesem</t>
  </si>
  <si>
    <t>KOPERTY OCHRONNE NC KONFEKCJONOWANE Z FOLIĄ BĄBELKOWĄ 240mmX350mm (10SZT.)</t>
  </si>
  <si>
    <t>KOPERTY OCHRONNE NC  KONFEKCJONOWANE  Z FOLIĄ BĄBELKOWĄ NA PŁYTY CD 200mmX175mm (10SZT.)</t>
  </si>
  <si>
    <t>KOREKTOR W PŁYNIE  w butelce na bazie rozpuszczalnika, dobrze kryjący, szybkoschnący, pojemność 20ml</t>
  </si>
  <si>
    <t>TERMOOKŁADKA przezroczysta A4 10szt.</t>
  </si>
  <si>
    <t xml:space="preserve">PÓŁKA NA DOKUMENTY z modułem szufladowym ułatwiającym przechowywanie dokumentów, wyprofilowany przód , stabilne łącze pomiędzy półkami , duża wytrzymałość półki przy jej zapelnieniu dokumentami </t>
  </si>
  <si>
    <t>POJEMNIK ARCHIW.RÓŻNE KOLORY Kartonowe do długotrwałego przechowywania dokumentów, z automatycznie składanym dnem lub składaniem prostym w montażu, wsztkie ściany opisowe, posiadające wycięie na palec  155x300x340mm</t>
  </si>
  <si>
    <t>POJEMNIK ARCHIW.RÓŻNE KOLORY Kartonowe do długotrwałego przechowywania dokumentów, z automatycznie składanym dnem lub składaniem prostym w montażu, wsztkie ściany opisowe, posiadające wycięie na palec  255x100x320mm</t>
  </si>
  <si>
    <t>cena jednostkowa</t>
  </si>
  <si>
    <t>wartość</t>
  </si>
  <si>
    <t>Lp.</t>
  </si>
  <si>
    <t>jm</t>
  </si>
  <si>
    <t>Materiały biurowe</t>
  </si>
  <si>
    <t>PAPIER KSERO PLOTER do wydruków wielkoformatowych w technice laserowej i atramentowej  594mmx50m 80g  - 2 sztuki</t>
  </si>
  <si>
    <t>PAPIER KSERO PLOTER do wydruków wielkoformatowych w technice laserowej i atramentowej  841mmx50m 80g  - 2 sztuki</t>
  </si>
  <si>
    <t>PAPIER KSERO PLOTER do wydruków wielkoformatowych w technice laserowej i atramentowej 914mmx50m 80g  - 2 sztuki</t>
  </si>
  <si>
    <t>SEGREGATOR A4/35/2R  RÓŻNE KOLORY</t>
  </si>
  <si>
    <t>SEGREGATOR A4/50 PP RÓŻNE KOLORY</t>
  </si>
  <si>
    <t>SEGREGATOR A5/75 PP RÓŻNE KOLORY</t>
  </si>
  <si>
    <t>SEGREGATOR A5/50  PP RÓŻNE KOLORY</t>
  </si>
  <si>
    <t>SEGREGATOR A4/75 PP RÓŻNE KOLORY</t>
  </si>
  <si>
    <t>SEGREGATOR A4/35/4R  RÓŻNE KOLORY</t>
  </si>
  <si>
    <t>RAZEM:</t>
  </si>
  <si>
    <t>Załącznik nr 1</t>
  </si>
  <si>
    <t>177.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</si>
</sst>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abSelected="1" topLeftCell="A135" workbookViewId="0">
      <selection activeCell="A155" sqref="A155:K200"/>
    </sheetView>
  </sheetViews>
  <sheetFormatPr defaultRowHeight="15" x14ac:dyDescent="0.25"/>
  <cols>
    <col min="2" max="2" width="58.7109375" bestFit="1" customWidth="1"/>
    <col min="3" max="3" width="20.5703125" customWidth="1"/>
    <col min="4" max="4" width="7.42578125" customWidth="1"/>
    <col min="5" max="5" width="15.28515625" hidden="1" customWidth="1"/>
    <col min="6" max="6" width="16.28515625" hidden="1" customWidth="1"/>
    <col min="7" max="7" width="8.7109375" customWidth="1"/>
    <col min="8" max="9" width="0" hidden="1" customWidth="1"/>
    <col min="10" max="10" width="14" customWidth="1"/>
    <col min="11" max="11" width="10" bestFit="1" customWidth="1"/>
  </cols>
  <sheetData>
    <row r="1" spans="1:11" x14ac:dyDescent="0.25">
      <c r="A1" s="20" t="s">
        <v>399</v>
      </c>
    </row>
    <row r="2" spans="1:11" ht="15.75" thickBot="1" x14ac:dyDescent="0.3"/>
    <row r="3" spans="1:11" ht="30.75" thickBot="1" x14ac:dyDescent="0.3">
      <c r="A3" s="2" t="s">
        <v>386</v>
      </c>
      <c r="B3" s="3" t="s">
        <v>388</v>
      </c>
      <c r="C3" s="3"/>
      <c r="D3" s="3" t="s">
        <v>0</v>
      </c>
      <c r="E3" s="3" t="s">
        <v>1</v>
      </c>
      <c r="F3" s="3" t="s">
        <v>2</v>
      </c>
      <c r="G3" s="3" t="s">
        <v>387</v>
      </c>
      <c r="H3" s="3"/>
      <c r="I3" s="3"/>
      <c r="J3" s="4" t="s">
        <v>384</v>
      </c>
      <c r="K3" s="5" t="s">
        <v>385</v>
      </c>
    </row>
    <row r="4" spans="1:11" ht="15.75" thickBot="1" x14ac:dyDescent="0.3">
      <c r="E4">
        <v>63174.66</v>
      </c>
      <c r="F4">
        <v>51361.3</v>
      </c>
    </row>
    <row r="5" spans="1:11" x14ac:dyDescent="0.25">
      <c r="A5" s="16" t="s">
        <v>191</v>
      </c>
      <c r="B5" s="6" t="s">
        <v>186</v>
      </c>
      <c r="C5" s="6" t="s">
        <v>93</v>
      </c>
      <c r="D5" s="6">
        <v>2</v>
      </c>
      <c r="E5" s="6">
        <v>0</v>
      </c>
      <c r="F5" s="6">
        <v>0</v>
      </c>
      <c r="G5" s="6" t="s">
        <v>3</v>
      </c>
      <c r="H5" s="6"/>
      <c r="I5" s="6"/>
      <c r="J5" s="7"/>
      <c r="K5" s="8"/>
    </row>
    <row r="6" spans="1:11" ht="30" x14ac:dyDescent="0.25">
      <c r="A6" s="17" t="s">
        <v>192</v>
      </c>
      <c r="B6" s="18" t="s">
        <v>187</v>
      </c>
      <c r="C6" s="9" t="s">
        <v>93</v>
      </c>
      <c r="D6" s="9">
        <v>10</v>
      </c>
      <c r="E6" s="9">
        <v>20.97</v>
      </c>
      <c r="F6" s="9">
        <v>17.05</v>
      </c>
      <c r="G6" s="9" t="s">
        <v>5</v>
      </c>
      <c r="H6" s="9">
        <f>F6/5</f>
        <v>3.41</v>
      </c>
      <c r="I6" s="9"/>
      <c r="J6" s="10"/>
      <c r="K6" s="11"/>
    </row>
    <row r="7" spans="1:11" ht="30" x14ac:dyDescent="0.25">
      <c r="A7" s="17" t="s">
        <v>193</v>
      </c>
      <c r="B7" s="18" t="s">
        <v>188</v>
      </c>
      <c r="C7" s="9" t="s">
        <v>93</v>
      </c>
      <c r="D7" s="9">
        <v>5</v>
      </c>
      <c r="E7" s="9">
        <v>56.64</v>
      </c>
      <c r="F7" s="9">
        <v>46.05</v>
      </c>
      <c r="G7" s="9" t="s">
        <v>5</v>
      </c>
      <c r="H7" s="9">
        <f>F7/5</f>
        <v>9.2099999999999991</v>
      </c>
      <c r="I7" s="9"/>
      <c r="J7" s="10"/>
      <c r="K7" s="11"/>
    </row>
    <row r="8" spans="1:11" ht="30" x14ac:dyDescent="0.25">
      <c r="A8" s="17" t="s">
        <v>13</v>
      </c>
      <c r="B8" s="18" t="s">
        <v>274</v>
      </c>
      <c r="C8" s="9"/>
      <c r="D8" s="9">
        <v>20</v>
      </c>
      <c r="E8" s="9"/>
      <c r="F8" s="9"/>
      <c r="G8" s="9" t="s">
        <v>3</v>
      </c>
      <c r="H8" s="9"/>
      <c r="I8" s="9"/>
      <c r="J8" s="10"/>
      <c r="K8" s="11"/>
    </row>
    <row r="9" spans="1:11" x14ac:dyDescent="0.25">
      <c r="A9" s="17" t="s">
        <v>194</v>
      </c>
      <c r="B9" s="19" t="s">
        <v>284</v>
      </c>
      <c r="C9" s="9" t="s">
        <v>93</v>
      </c>
      <c r="D9" s="9">
        <v>5</v>
      </c>
      <c r="E9" s="9">
        <v>5.3</v>
      </c>
      <c r="F9" s="9">
        <v>4.3099999999999996</v>
      </c>
      <c r="G9" s="9" t="s">
        <v>3</v>
      </c>
      <c r="H9" s="9"/>
      <c r="I9" s="9"/>
      <c r="J9" s="10"/>
      <c r="K9" s="11"/>
    </row>
    <row r="10" spans="1:11" ht="30" x14ac:dyDescent="0.25">
      <c r="A10" s="17" t="s">
        <v>195</v>
      </c>
      <c r="B10" s="18" t="s">
        <v>285</v>
      </c>
      <c r="C10" s="9" t="s">
        <v>93</v>
      </c>
      <c r="D10" s="9">
        <v>15</v>
      </c>
      <c r="E10" s="9">
        <v>664.2</v>
      </c>
      <c r="F10" s="9">
        <v>540</v>
      </c>
      <c r="G10" s="9" t="s">
        <v>3</v>
      </c>
      <c r="H10" s="9">
        <f>F10/D10</f>
        <v>36</v>
      </c>
      <c r="I10" s="9"/>
      <c r="J10" s="10"/>
      <c r="K10" s="11"/>
    </row>
    <row r="11" spans="1:11" ht="30" x14ac:dyDescent="0.25">
      <c r="A11" s="17" t="s">
        <v>196</v>
      </c>
      <c r="B11" s="18" t="s">
        <v>286</v>
      </c>
      <c r="C11" s="9" t="s">
        <v>93</v>
      </c>
      <c r="D11" s="9">
        <v>40</v>
      </c>
      <c r="E11" s="9">
        <v>558.37</v>
      </c>
      <c r="F11" s="9">
        <v>453.96</v>
      </c>
      <c r="G11" s="9" t="s">
        <v>3</v>
      </c>
      <c r="H11" s="9">
        <f>F11/D11</f>
        <v>11.349</v>
      </c>
      <c r="I11" s="9"/>
      <c r="J11" s="10"/>
      <c r="K11" s="11"/>
    </row>
    <row r="12" spans="1:11" ht="30" x14ac:dyDescent="0.25">
      <c r="A12" s="17" t="s">
        <v>197</v>
      </c>
      <c r="B12" s="18" t="s">
        <v>287</v>
      </c>
      <c r="C12" s="9" t="s">
        <v>93</v>
      </c>
      <c r="D12" s="9">
        <v>3</v>
      </c>
      <c r="E12" s="9">
        <v>8</v>
      </c>
      <c r="F12" s="9">
        <v>6.5</v>
      </c>
      <c r="G12" s="9" t="s">
        <v>3</v>
      </c>
      <c r="H12" s="9"/>
      <c r="I12" s="9"/>
      <c r="J12" s="10"/>
      <c r="K12" s="11"/>
    </row>
    <row r="13" spans="1:11" x14ac:dyDescent="0.25">
      <c r="A13" s="17" t="s">
        <v>198</v>
      </c>
      <c r="B13" s="9" t="s">
        <v>189</v>
      </c>
      <c r="C13" s="9" t="s">
        <v>93</v>
      </c>
      <c r="D13" s="9">
        <v>2</v>
      </c>
      <c r="E13" s="9">
        <v>0</v>
      </c>
      <c r="F13" s="9">
        <v>0</v>
      </c>
      <c r="G13" s="9" t="s">
        <v>3</v>
      </c>
      <c r="H13" s="9"/>
      <c r="I13" s="9"/>
      <c r="J13" s="10"/>
      <c r="K13" s="11"/>
    </row>
    <row r="14" spans="1:11" ht="30" x14ac:dyDescent="0.25">
      <c r="A14" s="17" t="s">
        <v>199</v>
      </c>
      <c r="B14" s="18" t="s">
        <v>377</v>
      </c>
      <c r="C14" s="9"/>
      <c r="D14" s="9">
        <v>10</v>
      </c>
      <c r="E14" s="9"/>
      <c r="F14" s="9"/>
      <c r="G14" s="9" t="s">
        <v>3</v>
      </c>
      <c r="H14" s="9"/>
      <c r="I14" s="9"/>
      <c r="J14" s="10"/>
      <c r="K14" s="11"/>
    </row>
    <row r="15" spans="1:11" ht="30" x14ac:dyDescent="0.25">
      <c r="A15" s="17" t="s">
        <v>14</v>
      </c>
      <c r="B15" s="18" t="s">
        <v>378</v>
      </c>
      <c r="C15" s="9"/>
      <c r="D15" s="9">
        <v>10</v>
      </c>
      <c r="E15" s="9"/>
      <c r="F15" s="9"/>
      <c r="G15" s="9" t="s">
        <v>3</v>
      </c>
      <c r="H15" s="9"/>
      <c r="I15" s="9"/>
      <c r="J15" s="10"/>
      <c r="K15" s="11"/>
    </row>
    <row r="16" spans="1:11" x14ac:dyDescent="0.25">
      <c r="A16" s="17" t="s">
        <v>200</v>
      </c>
      <c r="B16" s="9" t="s">
        <v>288</v>
      </c>
      <c r="C16" s="9" t="s">
        <v>93</v>
      </c>
      <c r="D16" s="9">
        <v>5</v>
      </c>
      <c r="E16" s="9"/>
      <c r="F16" s="9"/>
      <c r="G16" s="9" t="s">
        <v>3</v>
      </c>
      <c r="H16" s="9"/>
      <c r="I16" s="9"/>
      <c r="J16" s="10"/>
      <c r="K16" s="11"/>
    </row>
    <row r="17" spans="1:11" ht="30" x14ac:dyDescent="0.25">
      <c r="A17" s="17" t="s">
        <v>201</v>
      </c>
      <c r="B17" s="18" t="s">
        <v>190</v>
      </c>
      <c r="C17" s="9" t="s">
        <v>93</v>
      </c>
      <c r="D17" s="9">
        <v>100</v>
      </c>
      <c r="E17" s="9">
        <v>16.97</v>
      </c>
      <c r="F17" s="9">
        <v>13.8</v>
      </c>
      <c r="G17" s="9" t="s">
        <v>5</v>
      </c>
      <c r="H17" s="9">
        <f>F17/2</f>
        <v>6.9</v>
      </c>
      <c r="I17" s="9"/>
      <c r="J17" s="10"/>
      <c r="K17" s="11"/>
    </row>
    <row r="18" spans="1:11" ht="45" x14ac:dyDescent="0.25">
      <c r="A18" s="17" t="s">
        <v>202</v>
      </c>
      <c r="B18" s="18" t="s">
        <v>175</v>
      </c>
      <c r="C18" s="9" t="s">
        <v>93</v>
      </c>
      <c r="D18" s="9">
        <v>100</v>
      </c>
      <c r="E18" s="9">
        <v>18.940000000000001</v>
      </c>
      <c r="F18" s="9">
        <v>15.4</v>
      </c>
      <c r="G18" s="9" t="s">
        <v>5</v>
      </c>
      <c r="H18" s="9">
        <f>F18/2</f>
        <v>7.7</v>
      </c>
      <c r="I18" s="9"/>
      <c r="J18" s="10"/>
      <c r="K18" s="11"/>
    </row>
    <row r="19" spans="1:11" ht="45" x14ac:dyDescent="0.25">
      <c r="A19" s="17" t="s">
        <v>15</v>
      </c>
      <c r="B19" s="18" t="s">
        <v>290</v>
      </c>
      <c r="C19" s="9" t="s">
        <v>93</v>
      </c>
      <c r="D19" s="9">
        <v>50</v>
      </c>
      <c r="E19" s="9">
        <v>155.29</v>
      </c>
      <c r="F19" s="9">
        <v>126.25</v>
      </c>
      <c r="G19" s="9" t="s">
        <v>5</v>
      </c>
      <c r="H19" s="10">
        <f>F19/D19</f>
        <v>2.5249999999999999</v>
      </c>
      <c r="I19" s="9"/>
      <c r="J19" s="10"/>
      <c r="K19" s="11"/>
    </row>
    <row r="20" spans="1:11" ht="45" x14ac:dyDescent="0.25">
      <c r="A20" s="17" t="s">
        <v>203</v>
      </c>
      <c r="B20" s="18" t="s">
        <v>289</v>
      </c>
      <c r="C20" s="9" t="s">
        <v>93</v>
      </c>
      <c r="D20" s="9">
        <v>50</v>
      </c>
      <c r="E20" s="9">
        <v>18.940000000000001</v>
      </c>
      <c r="F20" s="9">
        <v>15.4</v>
      </c>
      <c r="G20" s="9" t="s">
        <v>5</v>
      </c>
      <c r="H20" s="9">
        <f>F20/2</f>
        <v>7.7</v>
      </c>
      <c r="I20" s="9"/>
      <c r="J20" s="10"/>
      <c r="K20" s="11"/>
    </row>
    <row r="21" spans="1:11" ht="60" x14ac:dyDescent="0.25">
      <c r="A21" s="17" t="s">
        <v>204</v>
      </c>
      <c r="B21" s="18" t="s">
        <v>293</v>
      </c>
      <c r="C21" s="9" t="s">
        <v>93</v>
      </c>
      <c r="D21" s="9">
        <v>200</v>
      </c>
      <c r="E21" s="9">
        <v>4385.57</v>
      </c>
      <c r="F21" s="9">
        <v>3565.5</v>
      </c>
      <c r="G21" s="9" t="s">
        <v>5</v>
      </c>
      <c r="H21" s="9">
        <f>F21/D21</f>
        <v>17.827500000000001</v>
      </c>
      <c r="I21" s="9"/>
      <c r="J21" s="10"/>
      <c r="K21" s="11"/>
    </row>
    <row r="22" spans="1:11" ht="30" x14ac:dyDescent="0.25">
      <c r="A22" s="17" t="s">
        <v>16</v>
      </c>
      <c r="B22" s="18" t="s">
        <v>176</v>
      </c>
      <c r="C22" s="9" t="s">
        <v>93</v>
      </c>
      <c r="D22" s="9">
        <v>100</v>
      </c>
      <c r="E22" s="9">
        <v>60.45</v>
      </c>
      <c r="F22" s="9">
        <v>49.14</v>
      </c>
      <c r="G22" s="9" t="s">
        <v>5</v>
      </c>
      <c r="H22" s="9">
        <f>F22/D22</f>
        <v>0.4914</v>
      </c>
      <c r="I22" s="9"/>
      <c r="J22" s="10"/>
      <c r="K22" s="11"/>
    </row>
    <row r="23" spans="1:11" ht="30" x14ac:dyDescent="0.25">
      <c r="A23" s="17" t="s">
        <v>17</v>
      </c>
      <c r="B23" s="18" t="s">
        <v>177</v>
      </c>
      <c r="C23" s="9"/>
      <c r="D23" s="9">
        <v>40</v>
      </c>
      <c r="E23" s="9"/>
      <c r="F23" s="9"/>
      <c r="G23" s="9"/>
      <c r="H23" s="9"/>
      <c r="I23" s="9"/>
      <c r="J23" s="10"/>
      <c r="K23" s="11"/>
    </row>
    <row r="24" spans="1:11" ht="30" x14ac:dyDescent="0.25">
      <c r="A24" s="17" t="s">
        <v>205</v>
      </c>
      <c r="B24" s="18" t="s">
        <v>178</v>
      </c>
      <c r="C24" s="9" t="s">
        <v>93</v>
      </c>
      <c r="D24" s="9">
        <v>20</v>
      </c>
      <c r="E24" s="9">
        <v>79.17</v>
      </c>
      <c r="F24" s="9">
        <v>64.36</v>
      </c>
      <c r="G24" s="9" t="s">
        <v>5</v>
      </c>
      <c r="H24" s="10">
        <f>F24/D24</f>
        <v>3.218</v>
      </c>
      <c r="I24" s="9"/>
      <c r="J24" s="10"/>
      <c r="K24" s="11"/>
    </row>
    <row r="25" spans="1:11" ht="45" x14ac:dyDescent="0.25">
      <c r="A25" s="17" t="s">
        <v>18</v>
      </c>
      <c r="B25" s="18" t="s">
        <v>291</v>
      </c>
      <c r="C25" s="9" t="s">
        <v>93</v>
      </c>
      <c r="D25" s="9">
        <v>100</v>
      </c>
      <c r="E25" s="9">
        <v>15.13</v>
      </c>
      <c r="F25" s="9">
        <v>12.3</v>
      </c>
      <c r="G25" s="9" t="s">
        <v>5</v>
      </c>
      <c r="H25" s="9">
        <f>F25/3</f>
        <v>4.1000000000000005</v>
      </c>
      <c r="I25" s="9"/>
      <c r="J25" s="10"/>
      <c r="K25" s="11"/>
    </row>
    <row r="26" spans="1:11" ht="45" x14ac:dyDescent="0.25">
      <c r="A26" s="17" t="s">
        <v>19</v>
      </c>
      <c r="B26" s="18" t="s">
        <v>292</v>
      </c>
      <c r="C26" s="9" t="s">
        <v>93</v>
      </c>
      <c r="D26" s="9">
        <v>50</v>
      </c>
      <c r="E26" s="9">
        <v>15.15</v>
      </c>
      <c r="F26" s="9">
        <v>12.32</v>
      </c>
      <c r="G26" s="9" t="s">
        <v>5</v>
      </c>
      <c r="H26" s="9">
        <f>F26/2</f>
        <v>6.16</v>
      </c>
      <c r="I26" s="9"/>
      <c r="J26" s="10"/>
      <c r="K26" s="11"/>
    </row>
    <row r="27" spans="1:11" ht="30" x14ac:dyDescent="0.25">
      <c r="A27" s="17" t="s">
        <v>20</v>
      </c>
      <c r="B27" s="18" t="s">
        <v>321</v>
      </c>
      <c r="C27" s="9"/>
      <c r="D27" s="9">
        <v>25</v>
      </c>
      <c r="E27" s="9"/>
      <c r="F27" s="9"/>
      <c r="G27" s="9" t="s">
        <v>322</v>
      </c>
      <c r="H27" s="9"/>
      <c r="I27" s="9"/>
      <c r="J27" s="10"/>
      <c r="K27" s="11"/>
    </row>
    <row r="28" spans="1:11" ht="30" x14ac:dyDescent="0.25">
      <c r="A28" s="17" t="s">
        <v>206</v>
      </c>
      <c r="B28" s="18" t="s">
        <v>147</v>
      </c>
      <c r="C28" s="9"/>
      <c r="D28" s="9">
        <v>20</v>
      </c>
      <c r="E28" s="9"/>
      <c r="F28" s="9"/>
      <c r="G28" s="9" t="s">
        <v>5</v>
      </c>
      <c r="H28" s="9"/>
      <c r="I28" s="9"/>
      <c r="J28" s="10"/>
      <c r="K28" s="11"/>
    </row>
    <row r="29" spans="1:11" ht="30" x14ac:dyDescent="0.25">
      <c r="A29" s="17" t="s">
        <v>21</v>
      </c>
      <c r="B29" s="18" t="s">
        <v>294</v>
      </c>
      <c r="C29" s="9" t="s">
        <v>93</v>
      </c>
      <c r="D29" s="9">
        <v>800</v>
      </c>
      <c r="E29" s="9">
        <v>800.86</v>
      </c>
      <c r="F29" s="9">
        <v>651.1</v>
      </c>
      <c r="G29" s="9" t="s">
        <v>322</v>
      </c>
      <c r="H29" s="9">
        <f>F29/D29</f>
        <v>0.81387500000000002</v>
      </c>
      <c r="I29" s="9"/>
      <c r="J29" s="10"/>
      <c r="K29" s="11"/>
    </row>
    <row r="30" spans="1:11" ht="45" x14ac:dyDescent="0.25">
      <c r="A30" s="17" t="s">
        <v>22</v>
      </c>
      <c r="B30" s="18" t="s">
        <v>179</v>
      </c>
      <c r="C30" s="9" t="s">
        <v>93</v>
      </c>
      <c r="D30" s="9">
        <v>20</v>
      </c>
      <c r="E30" s="9">
        <v>337.2</v>
      </c>
      <c r="F30" s="9">
        <v>274.12</v>
      </c>
      <c r="G30" s="9" t="s">
        <v>5</v>
      </c>
      <c r="H30" s="9">
        <f>F30/D30</f>
        <v>13.706</v>
      </c>
      <c r="I30" s="9"/>
      <c r="J30" s="10"/>
      <c r="K30" s="11"/>
    </row>
    <row r="31" spans="1:11" ht="45" x14ac:dyDescent="0.25">
      <c r="A31" s="17" t="s">
        <v>207</v>
      </c>
      <c r="B31" s="18" t="s">
        <v>180</v>
      </c>
      <c r="C31" s="9" t="s">
        <v>93</v>
      </c>
      <c r="D31" s="9">
        <v>5</v>
      </c>
      <c r="E31" s="9">
        <v>0</v>
      </c>
      <c r="F31" s="9">
        <v>0</v>
      </c>
      <c r="G31" s="9" t="s">
        <v>5</v>
      </c>
      <c r="H31" s="9"/>
      <c r="I31" s="9"/>
      <c r="J31" s="10"/>
      <c r="K31" s="11"/>
    </row>
    <row r="32" spans="1:11" ht="45" x14ac:dyDescent="0.25">
      <c r="A32" s="17" t="s">
        <v>208</v>
      </c>
      <c r="B32" s="18" t="s">
        <v>181</v>
      </c>
      <c r="C32" s="9"/>
      <c r="D32" s="9">
        <v>1</v>
      </c>
      <c r="E32" s="9"/>
      <c r="F32" s="9"/>
      <c r="G32" s="9" t="s">
        <v>5</v>
      </c>
      <c r="H32" s="9"/>
      <c r="I32" s="9"/>
      <c r="J32" s="10"/>
      <c r="K32" s="11"/>
    </row>
    <row r="33" spans="1:11" ht="75" x14ac:dyDescent="0.25">
      <c r="A33" s="17" t="s">
        <v>209</v>
      </c>
      <c r="B33" s="18" t="s">
        <v>183</v>
      </c>
      <c r="C33" s="9" t="s">
        <v>93</v>
      </c>
      <c r="D33" s="9">
        <v>2</v>
      </c>
      <c r="E33" s="9">
        <v>46.42</v>
      </c>
      <c r="F33" s="9">
        <v>37.74</v>
      </c>
      <c r="G33" s="9" t="s">
        <v>3</v>
      </c>
      <c r="H33" s="9">
        <f>F33/D33</f>
        <v>18.87</v>
      </c>
      <c r="I33" s="9"/>
      <c r="J33" s="10"/>
      <c r="K33" s="11"/>
    </row>
    <row r="34" spans="1:11" x14ac:dyDescent="0.25">
      <c r="A34" s="17"/>
      <c r="B34" s="18" t="s">
        <v>372</v>
      </c>
      <c r="C34" s="9" t="s">
        <v>93</v>
      </c>
      <c r="D34" s="9">
        <v>10</v>
      </c>
      <c r="E34" s="9"/>
      <c r="F34" s="9"/>
      <c r="G34" s="9" t="s">
        <v>5</v>
      </c>
      <c r="H34" s="9"/>
      <c r="I34" s="9"/>
      <c r="J34" s="10"/>
      <c r="K34" s="11"/>
    </row>
    <row r="35" spans="1:11" x14ac:dyDescent="0.25">
      <c r="A35" s="17" t="s">
        <v>210</v>
      </c>
      <c r="B35" s="9" t="s">
        <v>184</v>
      </c>
      <c r="C35" s="9" t="s">
        <v>93</v>
      </c>
      <c r="D35" s="9">
        <v>5</v>
      </c>
      <c r="E35" s="9">
        <v>69.25</v>
      </c>
      <c r="F35" s="9">
        <v>56.3</v>
      </c>
      <c r="G35" s="9" t="s">
        <v>322</v>
      </c>
      <c r="H35" s="9">
        <f>F35/D35</f>
        <v>11.26</v>
      </c>
      <c r="I35" s="9"/>
      <c r="J35" s="10"/>
      <c r="K35" s="11"/>
    </row>
    <row r="36" spans="1:11" ht="75" x14ac:dyDescent="0.25">
      <c r="A36" s="17" t="s">
        <v>211</v>
      </c>
      <c r="B36" s="18" t="s">
        <v>182</v>
      </c>
      <c r="C36" s="9" t="s">
        <v>93</v>
      </c>
      <c r="D36" s="9">
        <v>1500</v>
      </c>
      <c r="E36" s="9">
        <v>901.68</v>
      </c>
      <c r="F36" s="9">
        <v>733.07</v>
      </c>
      <c r="G36" s="9" t="s">
        <v>5</v>
      </c>
      <c r="H36" s="10">
        <f>F36/D36</f>
        <v>0.48871333333333339</v>
      </c>
      <c r="I36" s="9"/>
      <c r="J36" s="10"/>
      <c r="K36" s="11"/>
    </row>
    <row r="37" spans="1:11" x14ac:dyDescent="0.25">
      <c r="A37" s="17" t="s">
        <v>212</v>
      </c>
      <c r="B37" s="18" t="s">
        <v>281</v>
      </c>
      <c r="C37" s="9"/>
      <c r="D37" s="9">
        <v>5</v>
      </c>
      <c r="E37" s="9"/>
      <c r="F37" s="9"/>
      <c r="G37" s="9" t="s">
        <v>5</v>
      </c>
      <c r="H37" s="10"/>
      <c r="I37" s="9"/>
      <c r="J37" s="10"/>
      <c r="K37" s="11"/>
    </row>
    <row r="38" spans="1:11" x14ac:dyDescent="0.25">
      <c r="A38" s="17" t="s">
        <v>213</v>
      </c>
      <c r="B38" s="18" t="s">
        <v>280</v>
      </c>
      <c r="C38" s="9"/>
      <c r="D38" s="9">
        <v>10</v>
      </c>
      <c r="E38" s="9"/>
      <c r="F38" s="9"/>
      <c r="G38" s="9" t="s">
        <v>5</v>
      </c>
      <c r="H38" s="10"/>
      <c r="I38" s="9"/>
      <c r="J38" s="10"/>
      <c r="K38" s="11"/>
    </row>
    <row r="39" spans="1:11" x14ac:dyDescent="0.25">
      <c r="A39" s="17" t="s">
        <v>214</v>
      </c>
      <c r="B39" s="9" t="s">
        <v>295</v>
      </c>
      <c r="C39" s="9" t="s">
        <v>93</v>
      </c>
      <c r="D39" s="9">
        <v>5</v>
      </c>
      <c r="E39" s="9">
        <v>0</v>
      </c>
      <c r="F39" s="9">
        <v>0</v>
      </c>
      <c r="G39" s="9" t="s">
        <v>3</v>
      </c>
      <c r="H39" s="9"/>
      <c r="I39" s="9"/>
      <c r="J39" s="10"/>
      <c r="K39" s="11"/>
    </row>
    <row r="40" spans="1:11" ht="45" x14ac:dyDescent="0.25">
      <c r="A40" s="17" t="s">
        <v>23</v>
      </c>
      <c r="B40" s="18" t="s">
        <v>185</v>
      </c>
      <c r="C40" s="9" t="s">
        <v>93</v>
      </c>
      <c r="D40" s="9">
        <v>50</v>
      </c>
      <c r="E40" s="9">
        <v>4.6500000000000004</v>
      </c>
      <c r="F40" s="9">
        <v>3.78</v>
      </c>
      <c r="G40" s="9" t="s">
        <v>5</v>
      </c>
      <c r="H40" s="9"/>
      <c r="I40" s="9"/>
      <c r="J40" s="10"/>
      <c r="K40" s="11"/>
    </row>
    <row r="41" spans="1:11" ht="30" x14ac:dyDescent="0.25">
      <c r="A41" s="17" t="s">
        <v>215</v>
      </c>
      <c r="B41" s="18" t="s">
        <v>273</v>
      </c>
      <c r="C41" s="9"/>
      <c r="D41" s="9">
        <v>10</v>
      </c>
      <c r="E41" s="9"/>
      <c r="F41" s="9"/>
      <c r="G41" s="9" t="s">
        <v>5</v>
      </c>
      <c r="H41" s="9"/>
      <c r="I41" s="9"/>
      <c r="J41" s="10"/>
      <c r="K41" s="11"/>
    </row>
    <row r="42" spans="1:11" ht="30" x14ac:dyDescent="0.25">
      <c r="A42" s="17" t="s">
        <v>216</v>
      </c>
      <c r="B42" s="18" t="s">
        <v>296</v>
      </c>
      <c r="C42" s="9" t="s">
        <v>93</v>
      </c>
      <c r="D42" s="9">
        <v>10</v>
      </c>
      <c r="E42" s="9">
        <v>6.05</v>
      </c>
      <c r="F42" s="9">
        <v>4.92</v>
      </c>
      <c r="G42" s="9" t="s">
        <v>3</v>
      </c>
      <c r="H42" s="9" t="s">
        <v>3</v>
      </c>
      <c r="I42" s="9" t="s">
        <v>3</v>
      </c>
      <c r="J42" s="10"/>
      <c r="K42" s="11"/>
    </row>
    <row r="43" spans="1:11" ht="30" x14ac:dyDescent="0.25">
      <c r="A43" s="17" t="s">
        <v>24</v>
      </c>
      <c r="B43" s="18" t="s">
        <v>297</v>
      </c>
      <c r="C43" s="9" t="s">
        <v>93</v>
      </c>
      <c r="D43" s="9">
        <v>50</v>
      </c>
      <c r="E43" s="9">
        <v>2</v>
      </c>
      <c r="F43" s="9">
        <v>1.63</v>
      </c>
      <c r="G43" s="9" t="s">
        <v>3</v>
      </c>
      <c r="H43" s="9"/>
      <c r="I43" s="9"/>
      <c r="J43" s="10"/>
      <c r="K43" s="11"/>
    </row>
    <row r="44" spans="1:11" ht="30" x14ac:dyDescent="0.25">
      <c r="A44" s="17" t="s">
        <v>25</v>
      </c>
      <c r="B44" s="18" t="s">
        <v>298</v>
      </c>
      <c r="C44" s="9" t="s">
        <v>93</v>
      </c>
      <c r="D44" s="9">
        <v>10</v>
      </c>
      <c r="E44" s="9">
        <v>7.06</v>
      </c>
      <c r="F44" s="9">
        <v>5.74</v>
      </c>
      <c r="G44" s="9" t="s">
        <v>3</v>
      </c>
      <c r="H44" s="9"/>
      <c r="I44" s="9"/>
      <c r="J44" s="10"/>
      <c r="K44" s="11"/>
    </row>
    <row r="45" spans="1:11" x14ac:dyDescent="0.25">
      <c r="A45" s="17" t="s">
        <v>26</v>
      </c>
      <c r="B45" s="9" t="s">
        <v>94</v>
      </c>
      <c r="C45" s="9" t="s">
        <v>93</v>
      </c>
      <c r="D45" s="9">
        <v>10</v>
      </c>
      <c r="E45" s="9">
        <v>12.05</v>
      </c>
      <c r="F45" s="9">
        <v>9.8000000000000007</v>
      </c>
      <c r="G45" s="9" t="s">
        <v>3</v>
      </c>
      <c r="H45" s="9"/>
      <c r="I45" s="9"/>
      <c r="J45" s="10"/>
      <c r="K45" s="11"/>
    </row>
    <row r="46" spans="1:11" x14ac:dyDescent="0.25">
      <c r="A46" s="17" t="s">
        <v>217</v>
      </c>
      <c r="B46" s="9" t="s">
        <v>95</v>
      </c>
      <c r="C46" s="9" t="s">
        <v>93</v>
      </c>
      <c r="D46" s="9">
        <v>10</v>
      </c>
      <c r="E46" s="9">
        <v>18.079999999999998</v>
      </c>
      <c r="F46" s="9">
        <v>14.7</v>
      </c>
      <c r="G46" s="9" t="s">
        <v>3</v>
      </c>
      <c r="H46" s="9"/>
      <c r="I46" s="9"/>
      <c r="J46" s="10"/>
      <c r="K46" s="11"/>
    </row>
    <row r="47" spans="1:11" x14ac:dyDescent="0.25">
      <c r="A47" s="17" t="s">
        <v>218</v>
      </c>
      <c r="B47" s="9" t="s">
        <v>7</v>
      </c>
      <c r="C47" s="9" t="s">
        <v>93</v>
      </c>
      <c r="D47" s="9">
        <v>10</v>
      </c>
      <c r="E47" s="9">
        <v>25.14</v>
      </c>
      <c r="F47" s="9">
        <v>20.440000000000001</v>
      </c>
      <c r="G47" s="9" t="s">
        <v>3</v>
      </c>
      <c r="H47" s="9"/>
      <c r="I47" s="9"/>
      <c r="J47" s="10"/>
      <c r="K47" s="11"/>
    </row>
    <row r="48" spans="1:11" ht="60" x14ac:dyDescent="0.25">
      <c r="A48" s="17" t="s">
        <v>219</v>
      </c>
      <c r="B48" s="18" t="s">
        <v>299</v>
      </c>
      <c r="C48" s="9" t="s">
        <v>93</v>
      </c>
      <c r="D48" s="9">
        <v>50</v>
      </c>
      <c r="E48" s="9">
        <v>89.08</v>
      </c>
      <c r="F48" s="9">
        <v>72.42</v>
      </c>
      <c r="G48" s="9" t="s">
        <v>5</v>
      </c>
      <c r="H48" s="9">
        <f>F48/D48</f>
        <v>1.4484000000000001</v>
      </c>
      <c r="I48" s="9"/>
      <c r="J48" s="10"/>
      <c r="K48" s="11"/>
    </row>
    <row r="49" spans="1:11" ht="45" x14ac:dyDescent="0.25">
      <c r="A49" s="17" t="s">
        <v>326</v>
      </c>
      <c r="B49" s="18" t="s">
        <v>300</v>
      </c>
      <c r="C49" s="9" t="s">
        <v>93</v>
      </c>
      <c r="D49" s="9">
        <v>30</v>
      </c>
      <c r="E49" s="9">
        <v>8.31</v>
      </c>
      <c r="F49" s="9">
        <v>6.76</v>
      </c>
      <c r="G49" s="9" t="s">
        <v>3</v>
      </c>
      <c r="H49" s="9"/>
      <c r="I49" s="9"/>
      <c r="J49" s="10"/>
      <c r="K49" s="11"/>
    </row>
    <row r="50" spans="1:11" x14ac:dyDescent="0.25">
      <c r="A50" s="17" t="s">
        <v>220</v>
      </c>
      <c r="B50" s="9" t="s">
        <v>275</v>
      </c>
      <c r="C50" s="9"/>
      <c r="D50" s="9">
        <v>10</v>
      </c>
      <c r="E50" s="9"/>
      <c r="F50" s="9"/>
      <c r="G50" s="9" t="s">
        <v>5</v>
      </c>
      <c r="H50" s="9"/>
      <c r="I50" s="9"/>
      <c r="J50" s="10"/>
      <c r="K50" s="11"/>
    </row>
    <row r="51" spans="1:11" x14ac:dyDescent="0.25">
      <c r="A51" s="17" t="s">
        <v>327</v>
      </c>
      <c r="B51" s="9" t="s">
        <v>96</v>
      </c>
      <c r="C51" s="9" t="s">
        <v>93</v>
      </c>
      <c r="D51" s="9">
        <v>10</v>
      </c>
      <c r="E51" s="9">
        <v>0</v>
      </c>
      <c r="F51" s="9">
        <v>0</v>
      </c>
      <c r="G51" s="9" t="s">
        <v>5</v>
      </c>
      <c r="H51" s="9"/>
      <c r="I51" s="9"/>
      <c r="J51" s="10"/>
      <c r="K51" s="11"/>
    </row>
    <row r="52" spans="1:11" x14ac:dyDescent="0.25">
      <c r="A52" s="17" t="s">
        <v>221</v>
      </c>
      <c r="B52" s="9" t="s">
        <v>97</v>
      </c>
      <c r="C52" s="9" t="s">
        <v>93</v>
      </c>
      <c r="D52" s="9">
        <v>12</v>
      </c>
      <c r="E52" s="9">
        <v>121.18</v>
      </c>
      <c r="F52" s="9">
        <v>98.52</v>
      </c>
      <c r="G52" s="9" t="s">
        <v>5</v>
      </c>
      <c r="H52" s="9">
        <f>F52/D52</f>
        <v>8.2099999999999991</v>
      </c>
      <c r="I52" s="9"/>
      <c r="J52" s="10"/>
      <c r="K52" s="11"/>
    </row>
    <row r="53" spans="1:11" x14ac:dyDescent="0.25">
      <c r="A53" s="17" t="s">
        <v>222</v>
      </c>
      <c r="B53" s="9" t="s">
        <v>98</v>
      </c>
      <c r="C53" s="9" t="s">
        <v>93</v>
      </c>
      <c r="D53" s="9">
        <v>17</v>
      </c>
      <c r="E53" s="9">
        <v>88.66</v>
      </c>
      <c r="F53" s="9">
        <v>72.08</v>
      </c>
      <c r="G53" s="9" t="s">
        <v>5</v>
      </c>
      <c r="H53" s="9">
        <f>F53/D53</f>
        <v>4.24</v>
      </c>
      <c r="I53" s="9"/>
      <c r="J53" s="10"/>
      <c r="K53" s="11"/>
    </row>
    <row r="54" spans="1:11" ht="60" x14ac:dyDescent="0.25">
      <c r="A54" s="17" t="s">
        <v>223</v>
      </c>
      <c r="B54" s="18" t="s">
        <v>151</v>
      </c>
      <c r="C54" s="9" t="s">
        <v>93</v>
      </c>
      <c r="D54" s="9">
        <v>20</v>
      </c>
      <c r="E54" s="9">
        <v>65.239999999999995</v>
      </c>
      <c r="F54" s="9">
        <v>53.04</v>
      </c>
      <c r="G54" s="9" t="s">
        <v>5</v>
      </c>
      <c r="H54" s="9"/>
      <c r="I54" s="9"/>
      <c r="J54" s="10"/>
      <c r="K54" s="11"/>
    </row>
    <row r="55" spans="1:11" x14ac:dyDescent="0.25">
      <c r="A55" s="17" t="s">
        <v>224</v>
      </c>
      <c r="B55" s="9" t="s">
        <v>359</v>
      </c>
      <c r="C55" s="9" t="s">
        <v>93</v>
      </c>
      <c r="D55" s="9">
        <v>5</v>
      </c>
      <c r="E55" s="9">
        <v>31.24</v>
      </c>
      <c r="F55" s="9">
        <v>25.4</v>
      </c>
      <c r="G55" s="9" t="s">
        <v>3</v>
      </c>
      <c r="H55" s="9">
        <f>F55/2</f>
        <v>12.7</v>
      </c>
      <c r="I55" s="9"/>
      <c r="J55" s="10"/>
      <c r="K55" s="11"/>
    </row>
    <row r="56" spans="1:11" ht="30" x14ac:dyDescent="0.25">
      <c r="A56" s="17" t="s">
        <v>225</v>
      </c>
      <c r="B56" s="18" t="s">
        <v>99</v>
      </c>
      <c r="C56" s="9" t="s">
        <v>93</v>
      </c>
      <c r="D56" s="9">
        <v>10</v>
      </c>
      <c r="E56" s="9">
        <v>13.04</v>
      </c>
      <c r="F56" s="9">
        <v>10.6</v>
      </c>
      <c r="G56" s="9" t="s">
        <v>5</v>
      </c>
      <c r="H56" s="9">
        <f t="shared" ref="H56" si="0">F56/2</f>
        <v>5.3</v>
      </c>
      <c r="I56" s="9"/>
      <c r="J56" s="10"/>
      <c r="K56" s="11"/>
    </row>
    <row r="57" spans="1:11" ht="30" x14ac:dyDescent="0.25">
      <c r="A57" s="17" t="s">
        <v>226</v>
      </c>
      <c r="B57" s="18" t="s">
        <v>100</v>
      </c>
      <c r="C57" s="9" t="s">
        <v>93</v>
      </c>
      <c r="D57" s="9">
        <v>50</v>
      </c>
      <c r="E57" s="9">
        <v>380.82</v>
      </c>
      <c r="F57" s="9">
        <v>309.60000000000002</v>
      </c>
      <c r="G57" s="9" t="s">
        <v>5</v>
      </c>
      <c r="H57" s="9">
        <f>F57/D57</f>
        <v>6.1920000000000002</v>
      </c>
      <c r="I57" s="9"/>
      <c r="J57" s="10"/>
      <c r="K57" s="11"/>
    </row>
    <row r="58" spans="1:11" x14ac:dyDescent="0.25">
      <c r="A58" s="17" t="s">
        <v>227</v>
      </c>
      <c r="B58" s="9" t="s">
        <v>101</v>
      </c>
      <c r="C58" s="9" t="s">
        <v>93</v>
      </c>
      <c r="D58" s="9">
        <v>20</v>
      </c>
      <c r="E58" s="9">
        <v>79.790000000000006</v>
      </c>
      <c r="F58" s="9">
        <v>64.87</v>
      </c>
      <c r="G58" s="9" t="s">
        <v>5</v>
      </c>
      <c r="H58" s="9">
        <f>F58/D58</f>
        <v>3.2435</v>
      </c>
      <c r="I58" s="9"/>
      <c r="J58" s="10"/>
      <c r="K58" s="12"/>
    </row>
    <row r="59" spans="1:11" ht="30" x14ac:dyDescent="0.25">
      <c r="A59" s="17" t="s">
        <v>228</v>
      </c>
      <c r="B59" s="18" t="s">
        <v>301</v>
      </c>
      <c r="C59" s="9" t="s">
        <v>93</v>
      </c>
      <c r="D59" s="9">
        <v>30</v>
      </c>
      <c r="E59" s="9">
        <v>35.090000000000003</v>
      </c>
      <c r="F59" s="9">
        <v>28.55</v>
      </c>
      <c r="G59" s="9" t="s">
        <v>3</v>
      </c>
      <c r="H59" s="10">
        <f>F59/D59</f>
        <v>0.95166666666666666</v>
      </c>
      <c r="I59" s="9"/>
      <c r="J59" s="10"/>
      <c r="K59" s="12"/>
    </row>
    <row r="60" spans="1:11" ht="30" x14ac:dyDescent="0.25">
      <c r="A60" s="17" t="s">
        <v>27</v>
      </c>
      <c r="B60" s="18" t="s">
        <v>302</v>
      </c>
      <c r="C60" s="9" t="s">
        <v>93</v>
      </c>
      <c r="D60" s="9">
        <v>30</v>
      </c>
      <c r="E60" s="9">
        <v>71.099999999999994</v>
      </c>
      <c r="F60" s="9">
        <v>57.81</v>
      </c>
      <c r="G60" s="9" t="s">
        <v>3</v>
      </c>
      <c r="H60" s="10">
        <f t="shared" ref="H60:H97" si="1">F60/D60</f>
        <v>1.927</v>
      </c>
      <c r="I60" s="9"/>
      <c r="J60" s="10"/>
      <c r="K60" s="12"/>
    </row>
    <row r="61" spans="1:11" ht="30" x14ac:dyDescent="0.25">
      <c r="A61" s="17" t="s">
        <v>229</v>
      </c>
      <c r="B61" s="18" t="s">
        <v>303</v>
      </c>
      <c r="C61" s="9" t="s">
        <v>93</v>
      </c>
      <c r="D61" s="9">
        <v>30</v>
      </c>
      <c r="E61" s="9">
        <v>32.57</v>
      </c>
      <c r="F61" s="9">
        <v>26.48</v>
      </c>
      <c r="G61" s="9" t="s">
        <v>3</v>
      </c>
      <c r="H61" s="10">
        <f t="shared" si="1"/>
        <v>0.88266666666666671</v>
      </c>
      <c r="I61" s="9"/>
      <c r="J61" s="10"/>
      <c r="K61" s="12"/>
    </row>
    <row r="62" spans="1:11" ht="30" x14ac:dyDescent="0.25">
      <c r="A62" s="17" t="s">
        <v>230</v>
      </c>
      <c r="B62" s="18" t="s">
        <v>304</v>
      </c>
      <c r="C62" s="9" t="s">
        <v>93</v>
      </c>
      <c r="D62" s="9">
        <v>30</v>
      </c>
      <c r="E62" s="9">
        <v>54.52</v>
      </c>
      <c r="F62" s="9">
        <v>44.32</v>
      </c>
      <c r="G62" s="9" t="s">
        <v>3</v>
      </c>
      <c r="H62" s="10">
        <f t="shared" si="1"/>
        <v>1.4773333333333334</v>
      </c>
      <c r="I62" s="9"/>
      <c r="J62" s="10"/>
      <c r="K62" s="12"/>
    </row>
    <row r="63" spans="1:11" ht="30" x14ac:dyDescent="0.25">
      <c r="A63" s="17" t="s">
        <v>231</v>
      </c>
      <c r="B63" s="18" t="s">
        <v>305</v>
      </c>
      <c r="C63" s="9" t="s">
        <v>93</v>
      </c>
      <c r="D63" s="9">
        <v>30</v>
      </c>
      <c r="E63" s="9">
        <v>75.760000000000005</v>
      </c>
      <c r="F63" s="9">
        <v>61.6</v>
      </c>
      <c r="G63" s="9" t="s">
        <v>3</v>
      </c>
      <c r="H63" s="10">
        <f t="shared" si="1"/>
        <v>2.0533333333333332</v>
      </c>
      <c r="I63" s="9"/>
      <c r="J63" s="10"/>
      <c r="K63" s="11"/>
    </row>
    <row r="64" spans="1:11" ht="30" x14ac:dyDescent="0.25">
      <c r="A64" s="17" t="s">
        <v>232</v>
      </c>
      <c r="B64" s="18" t="s">
        <v>157</v>
      </c>
      <c r="C64" s="9" t="s">
        <v>93</v>
      </c>
      <c r="D64" s="9">
        <v>20</v>
      </c>
      <c r="E64" s="9">
        <v>0</v>
      </c>
      <c r="F64" s="9">
        <v>0</v>
      </c>
      <c r="G64" s="9" t="s">
        <v>5</v>
      </c>
      <c r="H64" s="10">
        <f t="shared" si="1"/>
        <v>0</v>
      </c>
      <c r="I64" s="9"/>
      <c r="J64" s="10"/>
      <c r="K64" s="11"/>
    </row>
    <row r="65" spans="1:11" ht="30" x14ac:dyDescent="0.25">
      <c r="A65" s="17" t="s">
        <v>233</v>
      </c>
      <c r="B65" s="18" t="s">
        <v>158</v>
      </c>
      <c r="C65" s="9" t="s">
        <v>93</v>
      </c>
      <c r="D65" s="9">
        <v>10</v>
      </c>
      <c r="E65" s="9">
        <v>14.43</v>
      </c>
      <c r="F65" s="9">
        <v>11.73</v>
      </c>
      <c r="G65" s="9" t="s">
        <v>5</v>
      </c>
      <c r="H65" s="10">
        <f t="shared" si="1"/>
        <v>1.173</v>
      </c>
      <c r="I65" s="9"/>
      <c r="J65" s="10"/>
      <c r="K65" s="11"/>
    </row>
    <row r="66" spans="1:11" x14ac:dyDescent="0.25">
      <c r="A66" s="17" t="s">
        <v>28</v>
      </c>
      <c r="B66" s="9" t="s">
        <v>306</v>
      </c>
      <c r="C66" s="9" t="s">
        <v>93</v>
      </c>
      <c r="D66" s="9">
        <v>60</v>
      </c>
      <c r="E66" s="9">
        <v>514.77</v>
      </c>
      <c r="F66" s="9">
        <v>418.51</v>
      </c>
      <c r="G66" s="9" t="s">
        <v>4</v>
      </c>
      <c r="H66" s="10">
        <f t="shared" si="1"/>
        <v>6.9751666666666665</v>
      </c>
      <c r="I66" s="9"/>
      <c r="J66" s="10"/>
      <c r="K66" s="11"/>
    </row>
    <row r="67" spans="1:11" x14ac:dyDescent="0.25">
      <c r="A67" s="17" t="s">
        <v>29</v>
      </c>
      <c r="B67" s="9" t="s">
        <v>102</v>
      </c>
      <c r="C67" s="9" t="s">
        <v>93</v>
      </c>
      <c r="D67" s="9">
        <v>10</v>
      </c>
      <c r="E67" s="9">
        <v>3.6</v>
      </c>
      <c r="F67" s="9">
        <v>2.93</v>
      </c>
      <c r="G67" s="9" t="s">
        <v>5</v>
      </c>
      <c r="H67" s="10">
        <f t="shared" si="1"/>
        <v>0.29300000000000004</v>
      </c>
      <c r="I67" s="9"/>
      <c r="J67" s="10"/>
      <c r="K67" s="12"/>
    </row>
    <row r="68" spans="1:11" x14ac:dyDescent="0.25">
      <c r="A68" s="17" t="s">
        <v>234</v>
      </c>
      <c r="B68" s="9" t="s">
        <v>103</v>
      </c>
      <c r="C68" s="9" t="s">
        <v>93</v>
      </c>
      <c r="D68" s="9">
        <v>100</v>
      </c>
      <c r="E68" s="9">
        <v>58.72</v>
      </c>
      <c r="F68" s="9">
        <v>47.74</v>
      </c>
      <c r="G68" s="9" t="s">
        <v>5</v>
      </c>
      <c r="H68" s="10">
        <f t="shared" si="1"/>
        <v>0.47740000000000005</v>
      </c>
      <c r="I68" s="9"/>
      <c r="J68" s="10"/>
      <c r="K68" s="12"/>
    </row>
    <row r="69" spans="1:11" x14ac:dyDescent="0.25">
      <c r="A69" s="17" t="s">
        <v>30</v>
      </c>
      <c r="B69" s="9" t="s">
        <v>104</v>
      </c>
      <c r="C69" s="9" t="s">
        <v>93</v>
      </c>
      <c r="D69" s="9">
        <v>100</v>
      </c>
      <c r="E69" s="9">
        <v>36.17</v>
      </c>
      <c r="F69" s="9">
        <v>29.4</v>
      </c>
      <c r="G69" s="9" t="s">
        <v>5</v>
      </c>
      <c r="H69" s="10">
        <f t="shared" si="1"/>
        <v>0.29399999999999998</v>
      </c>
      <c r="I69" s="9"/>
      <c r="J69" s="10"/>
      <c r="K69" s="11"/>
    </row>
    <row r="70" spans="1:11" x14ac:dyDescent="0.25">
      <c r="A70" s="17" t="s">
        <v>31</v>
      </c>
      <c r="B70" s="9" t="s">
        <v>105</v>
      </c>
      <c r="C70" s="9" t="s">
        <v>93</v>
      </c>
      <c r="D70" s="9">
        <v>100</v>
      </c>
      <c r="E70" s="9">
        <v>8.66</v>
      </c>
      <c r="F70" s="9">
        <v>7.04</v>
      </c>
      <c r="G70" s="9" t="s">
        <v>5</v>
      </c>
      <c r="H70" s="10">
        <f t="shared" si="1"/>
        <v>7.0400000000000004E-2</v>
      </c>
      <c r="I70" s="9"/>
      <c r="J70" s="10"/>
      <c r="K70" s="11"/>
    </row>
    <row r="71" spans="1:11" x14ac:dyDescent="0.25">
      <c r="A71" s="17" t="s">
        <v>235</v>
      </c>
      <c r="B71" s="9" t="s">
        <v>106</v>
      </c>
      <c r="C71" s="9" t="s">
        <v>93</v>
      </c>
      <c r="D71" s="9">
        <v>100</v>
      </c>
      <c r="E71" s="9">
        <v>14.45</v>
      </c>
      <c r="F71" s="9">
        <v>11.75</v>
      </c>
      <c r="G71" s="9" t="s">
        <v>5</v>
      </c>
      <c r="H71" s="10">
        <f t="shared" si="1"/>
        <v>0.11749999999999999</v>
      </c>
      <c r="I71" s="9"/>
      <c r="J71" s="10"/>
      <c r="K71" s="12"/>
    </row>
    <row r="72" spans="1:11" x14ac:dyDescent="0.25">
      <c r="A72" s="17" t="s">
        <v>236</v>
      </c>
      <c r="B72" s="9" t="s">
        <v>107</v>
      </c>
      <c r="C72" s="9" t="s">
        <v>93</v>
      </c>
      <c r="D72" s="9">
        <v>100</v>
      </c>
      <c r="E72" s="9">
        <v>17.22</v>
      </c>
      <c r="F72" s="9">
        <v>14</v>
      </c>
      <c r="G72" s="9" t="s">
        <v>5</v>
      </c>
      <c r="H72" s="10">
        <f t="shared" si="1"/>
        <v>0.14000000000000001</v>
      </c>
      <c r="I72" s="9"/>
      <c r="J72" s="10"/>
      <c r="K72" s="11"/>
    </row>
    <row r="73" spans="1:11" ht="45" x14ac:dyDescent="0.25">
      <c r="A73" s="17" t="s">
        <v>237</v>
      </c>
      <c r="B73" s="18" t="s">
        <v>159</v>
      </c>
      <c r="C73" s="9" t="s">
        <v>93</v>
      </c>
      <c r="D73" s="9">
        <v>200</v>
      </c>
      <c r="E73" s="9">
        <v>935.45</v>
      </c>
      <c r="F73" s="9">
        <v>760.55</v>
      </c>
      <c r="G73" s="9" t="s">
        <v>3</v>
      </c>
      <c r="H73" s="10">
        <f t="shared" si="1"/>
        <v>3.8027499999999996</v>
      </c>
      <c r="I73" s="9"/>
      <c r="J73" s="10"/>
      <c r="K73" s="12"/>
    </row>
    <row r="74" spans="1:11" ht="45" x14ac:dyDescent="0.25">
      <c r="A74" s="17" t="s">
        <v>238</v>
      </c>
      <c r="B74" s="18" t="s">
        <v>160</v>
      </c>
      <c r="C74" s="9" t="s">
        <v>93</v>
      </c>
      <c r="D74" s="9">
        <v>40</v>
      </c>
      <c r="E74" s="9">
        <v>151.41999999999999</v>
      </c>
      <c r="F74" s="9">
        <v>123.11</v>
      </c>
      <c r="G74" s="9" t="s">
        <v>6</v>
      </c>
      <c r="H74" s="10">
        <f t="shared" si="1"/>
        <v>3.07775</v>
      </c>
      <c r="I74" s="9"/>
      <c r="J74" s="10"/>
      <c r="K74" s="12"/>
    </row>
    <row r="75" spans="1:11" ht="45" x14ac:dyDescent="0.25">
      <c r="A75" s="17" t="s">
        <v>239</v>
      </c>
      <c r="B75" s="18" t="s">
        <v>161</v>
      </c>
      <c r="C75" s="9" t="s">
        <v>93</v>
      </c>
      <c r="D75" s="9">
        <v>30</v>
      </c>
      <c r="E75" s="9">
        <v>63.96</v>
      </c>
      <c r="F75" s="9">
        <v>52</v>
      </c>
      <c r="G75" s="9" t="s">
        <v>3</v>
      </c>
      <c r="H75" s="10">
        <f t="shared" si="1"/>
        <v>1.7333333333333334</v>
      </c>
      <c r="I75" s="9"/>
      <c r="J75" s="10"/>
      <c r="K75" s="11"/>
    </row>
    <row r="76" spans="1:11" ht="60" x14ac:dyDescent="0.25">
      <c r="A76" s="17" t="s">
        <v>32</v>
      </c>
      <c r="B76" s="18" t="s">
        <v>162</v>
      </c>
      <c r="C76" s="9" t="s">
        <v>93</v>
      </c>
      <c r="D76" s="9">
        <v>20</v>
      </c>
      <c r="E76" s="9">
        <v>31.37</v>
      </c>
      <c r="F76" s="9">
        <v>25.5</v>
      </c>
      <c r="G76" s="9" t="s">
        <v>3</v>
      </c>
      <c r="H76" s="10">
        <f t="shared" si="1"/>
        <v>1.2749999999999999</v>
      </c>
      <c r="I76" s="9"/>
      <c r="J76" s="10"/>
      <c r="K76" s="11"/>
    </row>
    <row r="77" spans="1:11" ht="75" x14ac:dyDescent="0.25">
      <c r="A77" s="17" t="s">
        <v>33</v>
      </c>
      <c r="B77" s="18" t="s">
        <v>163</v>
      </c>
      <c r="C77" s="9" t="s">
        <v>93</v>
      </c>
      <c r="D77" s="9">
        <v>200</v>
      </c>
      <c r="E77" s="9">
        <v>105.9</v>
      </c>
      <c r="F77" s="9">
        <v>86.1</v>
      </c>
      <c r="G77" s="9" t="s">
        <v>3</v>
      </c>
      <c r="H77" s="10">
        <f t="shared" si="1"/>
        <v>0.43049999999999999</v>
      </c>
      <c r="I77" s="9"/>
      <c r="J77" s="10"/>
      <c r="K77" s="11"/>
    </row>
    <row r="78" spans="1:11" ht="45" x14ac:dyDescent="0.25">
      <c r="A78" s="17" t="s">
        <v>34</v>
      </c>
      <c r="B78" s="18" t="s">
        <v>164</v>
      </c>
      <c r="C78" s="9" t="s">
        <v>93</v>
      </c>
      <c r="D78" s="9">
        <v>5</v>
      </c>
      <c r="E78" s="9">
        <v>83</v>
      </c>
      <c r="F78" s="9">
        <v>67.48</v>
      </c>
      <c r="G78" s="9" t="s">
        <v>3</v>
      </c>
      <c r="H78" s="10">
        <f t="shared" si="1"/>
        <v>13.496</v>
      </c>
      <c r="I78" s="9"/>
      <c r="J78" s="10"/>
      <c r="K78" s="12"/>
    </row>
    <row r="79" spans="1:11" ht="30" x14ac:dyDescent="0.25">
      <c r="A79" s="17" t="s">
        <v>240</v>
      </c>
      <c r="B79" s="18" t="s">
        <v>379</v>
      </c>
      <c r="C79" s="9"/>
      <c r="D79" s="9">
        <v>5</v>
      </c>
      <c r="E79" s="9"/>
      <c r="F79" s="9"/>
      <c r="G79" s="9" t="s">
        <v>5</v>
      </c>
      <c r="H79" s="10"/>
      <c r="I79" s="9"/>
      <c r="J79" s="10"/>
      <c r="K79" s="11"/>
    </row>
    <row r="80" spans="1:11" ht="30" x14ac:dyDescent="0.25">
      <c r="A80" s="17" t="s">
        <v>241</v>
      </c>
      <c r="B80" s="18" t="s">
        <v>165</v>
      </c>
      <c r="C80" s="9"/>
      <c r="D80" s="9">
        <v>4</v>
      </c>
      <c r="E80" s="9"/>
      <c r="F80" s="9"/>
      <c r="G80" s="9" t="s">
        <v>3</v>
      </c>
      <c r="H80" s="10"/>
      <c r="I80" s="9"/>
      <c r="J80" s="10"/>
      <c r="K80" s="11"/>
    </row>
    <row r="81" spans="1:11" ht="30" x14ac:dyDescent="0.25">
      <c r="A81" s="17" t="s">
        <v>242</v>
      </c>
      <c r="B81" s="18" t="s">
        <v>166</v>
      </c>
      <c r="C81" s="9" t="s">
        <v>93</v>
      </c>
      <c r="D81" s="9">
        <v>100</v>
      </c>
      <c r="E81" s="9">
        <v>0</v>
      </c>
      <c r="F81" s="9">
        <v>0</v>
      </c>
      <c r="G81" s="9" t="s">
        <v>5</v>
      </c>
      <c r="H81" s="10">
        <f t="shared" si="1"/>
        <v>0</v>
      </c>
      <c r="I81" s="9"/>
      <c r="J81" s="10"/>
      <c r="K81" s="11"/>
    </row>
    <row r="82" spans="1:11" ht="30" x14ac:dyDescent="0.25">
      <c r="A82" s="17" t="s">
        <v>243</v>
      </c>
      <c r="B82" s="18" t="s">
        <v>167</v>
      </c>
      <c r="C82" s="9" t="s">
        <v>93</v>
      </c>
      <c r="D82" s="9">
        <v>5</v>
      </c>
      <c r="E82" s="9">
        <v>191.51</v>
      </c>
      <c r="F82" s="9">
        <v>155.69999999999999</v>
      </c>
      <c r="G82" s="9" t="s">
        <v>5</v>
      </c>
      <c r="H82" s="10">
        <f t="shared" si="1"/>
        <v>31.139999999999997</v>
      </c>
      <c r="I82" s="9"/>
      <c r="J82" s="10"/>
      <c r="K82" s="11"/>
    </row>
    <row r="83" spans="1:11" ht="30" x14ac:dyDescent="0.25">
      <c r="A83" s="17" t="s">
        <v>35</v>
      </c>
      <c r="B83" s="18" t="s">
        <v>168</v>
      </c>
      <c r="C83" s="9" t="s">
        <v>93</v>
      </c>
      <c r="D83" s="9">
        <v>30</v>
      </c>
      <c r="E83" s="9">
        <v>8.16</v>
      </c>
      <c r="F83" s="9">
        <v>6.63</v>
      </c>
      <c r="G83" s="9" t="s">
        <v>5</v>
      </c>
      <c r="H83" s="10">
        <f t="shared" si="1"/>
        <v>0.221</v>
      </c>
      <c r="I83" s="9"/>
      <c r="J83" s="10"/>
      <c r="K83" s="11"/>
    </row>
    <row r="84" spans="1:11" ht="30" x14ac:dyDescent="0.25">
      <c r="A84" s="17" t="s">
        <v>244</v>
      </c>
      <c r="B84" s="18" t="s">
        <v>169</v>
      </c>
      <c r="C84" s="9" t="s">
        <v>93</v>
      </c>
      <c r="D84" s="9">
        <v>30</v>
      </c>
      <c r="E84" s="9">
        <v>11.03</v>
      </c>
      <c r="F84" s="9">
        <v>8.9600000000000009</v>
      </c>
      <c r="G84" s="9" t="s">
        <v>5</v>
      </c>
      <c r="H84" s="10">
        <f t="shared" si="1"/>
        <v>0.29866666666666669</v>
      </c>
      <c r="I84" s="9"/>
      <c r="J84" s="10"/>
      <c r="K84" s="11"/>
    </row>
    <row r="85" spans="1:11" ht="45" x14ac:dyDescent="0.25">
      <c r="A85" s="17" t="s">
        <v>36</v>
      </c>
      <c r="B85" s="18" t="s">
        <v>170</v>
      </c>
      <c r="C85" s="9" t="s">
        <v>93</v>
      </c>
      <c r="D85" s="9">
        <v>1</v>
      </c>
      <c r="E85" s="9">
        <v>7.88</v>
      </c>
      <c r="F85" s="9">
        <v>6.41</v>
      </c>
      <c r="G85" s="9" t="s">
        <v>5</v>
      </c>
      <c r="H85" s="10">
        <f t="shared" si="1"/>
        <v>6.41</v>
      </c>
      <c r="I85" s="9"/>
      <c r="J85" s="10"/>
      <c r="K85" s="11"/>
    </row>
    <row r="86" spans="1:11" x14ac:dyDescent="0.25">
      <c r="A86" s="17" t="s">
        <v>37</v>
      </c>
      <c r="B86" s="9" t="s">
        <v>272</v>
      </c>
      <c r="C86" s="9"/>
      <c r="D86" s="9">
        <v>5</v>
      </c>
      <c r="E86" s="9"/>
      <c r="F86" s="9"/>
      <c r="G86" s="9" t="s">
        <v>3</v>
      </c>
      <c r="H86" s="10"/>
      <c r="I86" s="9"/>
      <c r="J86" s="10"/>
      <c r="K86" s="11"/>
    </row>
    <row r="87" spans="1:11" x14ac:dyDescent="0.25">
      <c r="A87" s="17" t="s">
        <v>38</v>
      </c>
      <c r="B87" s="9" t="s">
        <v>271</v>
      </c>
      <c r="C87" s="9"/>
      <c r="D87" s="9">
        <v>5</v>
      </c>
      <c r="E87" s="9"/>
      <c r="F87" s="9"/>
      <c r="G87" s="9" t="s">
        <v>3</v>
      </c>
      <c r="H87" s="10"/>
      <c r="I87" s="9"/>
      <c r="J87" s="10"/>
      <c r="K87" s="11"/>
    </row>
    <row r="88" spans="1:11" x14ac:dyDescent="0.25">
      <c r="A88" s="17" t="s">
        <v>39</v>
      </c>
      <c r="B88" s="9" t="s">
        <v>270</v>
      </c>
      <c r="C88" s="9" t="s">
        <v>93</v>
      </c>
      <c r="D88" s="9">
        <v>5</v>
      </c>
      <c r="E88" s="9">
        <v>0</v>
      </c>
      <c r="F88" s="9">
        <v>0</v>
      </c>
      <c r="G88" s="9" t="s">
        <v>3</v>
      </c>
      <c r="H88" s="10">
        <f t="shared" si="1"/>
        <v>0</v>
      </c>
      <c r="I88" s="9"/>
      <c r="J88" s="10"/>
      <c r="K88" s="11"/>
    </row>
    <row r="89" spans="1:11" ht="75" x14ac:dyDescent="0.25">
      <c r="A89" s="17" t="s">
        <v>245</v>
      </c>
      <c r="B89" s="18" t="s">
        <v>137</v>
      </c>
      <c r="C89" s="9" t="s">
        <v>93</v>
      </c>
      <c r="D89" s="9">
        <v>10</v>
      </c>
      <c r="E89" s="9">
        <v>3.17</v>
      </c>
      <c r="F89" s="9">
        <v>2.58</v>
      </c>
      <c r="G89" s="9" t="s">
        <v>5</v>
      </c>
      <c r="H89" s="10">
        <f>F89/D89</f>
        <v>0.25800000000000001</v>
      </c>
      <c r="I89" s="9"/>
      <c r="J89" s="10"/>
      <c r="K89" s="11"/>
    </row>
    <row r="90" spans="1:11" ht="45" x14ac:dyDescent="0.25">
      <c r="A90" s="17" t="s">
        <v>246</v>
      </c>
      <c r="B90" s="18" t="s">
        <v>138</v>
      </c>
      <c r="C90" s="9" t="s">
        <v>93</v>
      </c>
      <c r="D90" s="9">
        <v>20</v>
      </c>
      <c r="E90" s="9">
        <v>3.17</v>
      </c>
      <c r="F90" s="9">
        <v>2.58</v>
      </c>
      <c r="G90" s="9" t="s">
        <v>5</v>
      </c>
      <c r="H90" s="10">
        <f>F90/D90</f>
        <v>0.129</v>
      </c>
      <c r="I90" s="9"/>
      <c r="J90" s="10"/>
      <c r="K90" s="11"/>
    </row>
    <row r="91" spans="1:11" ht="30" x14ac:dyDescent="0.25">
      <c r="A91" s="17" t="s">
        <v>40</v>
      </c>
      <c r="B91" s="18" t="s">
        <v>139</v>
      </c>
      <c r="C91" s="9" t="s">
        <v>93</v>
      </c>
      <c r="D91" s="9">
        <v>20</v>
      </c>
      <c r="E91" s="9">
        <v>3.17</v>
      </c>
      <c r="F91" s="9">
        <v>2.58</v>
      </c>
      <c r="G91" s="9" t="s">
        <v>5</v>
      </c>
      <c r="H91" s="10">
        <f>F91/D91</f>
        <v>0.129</v>
      </c>
      <c r="I91" s="9"/>
      <c r="J91" s="10"/>
      <c r="K91" s="11"/>
    </row>
    <row r="92" spans="1:11" ht="30" x14ac:dyDescent="0.25">
      <c r="A92" s="17" t="s">
        <v>328</v>
      </c>
      <c r="B92" s="18" t="s">
        <v>171</v>
      </c>
      <c r="C92" s="9" t="s">
        <v>93</v>
      </c>
      <c r="D92" s="9">
        <v>20</v>
      </c>
      <c r="E92" s="9">
        <v>9.2899999999999991</v>
      </c>
      <c r="F92" s="9">
        <v>7.55</v>
      </c>
      <c r="G92" s="9" t="s">
        <v>5</v>
      </c>
      <c r="H92" s="10">
        <f t="shared" si="1"/>
        <v>0.3775</v>
      </c>
      <c r="I92" s="9"/>
      <c r="J92" s="10"/>
      <c r="K92" s="11"/>
    </row>
    <row r="93" spans="1:11" ht="30" x14ac:dyDescent="0.25">
      <c r="A93" s="17" t="s">
        <v>329</v>
      </c>
      <c r="B93" s="18" t="s">
        <v>173</v>
      </c>
      <c r="C93" s="9" t="s">
        <v>93</v>
      </c>
      <c r="D93" s="9">
        <v>20</v>
      </c>
      <c r="E93" s="9">
        <v>1.86</v>
      </c>
      <c r="F93" s="9">
        <v>1.51</v>
      </c>
      <c r="G93" s="9" t="s">
        <v>5</v>
      </c>
      <c r="H93" s="10">
        <f t="shared" si="1"/>
        <v>7.5499999999999998E-2</v>
      </c>
      <c r="I93" s="9"/>
      <c r="J93" s="10"/>
      <c r="K93" s="11"/>
    </row>
    <row r="94" spans="1:11" ht="30" x14ac:dyDescent="0.25">
      <c r="A94" s="17" t="s">
        <v>330</v>
      </c>
      <c r="B94" s="18" t="s">
        <v>172</v>
      </c>
      <c r="C94" s="9" t="s">
        <v>93</v>
      </c>
      <c r="D94" s="9">
        <v>20</v>
      </c>
      <c r="E94" s="9">
        <v>0</v>
      </c>
      <c r="F94" s="9">
        <v>0</v>
      </c>
      <c r="G94" s="9" t="s">
        <v>5</v>
      </c>
      <c r="H94" s="10">
        <f t="shared" si="1"/>
        <v>0</v>
      </c>
      <c r="I94" s="9"/>
      <c r="J94" s="10"/>
      <c r="K94" s="11"/>
    </row>
    <row r="95" spans="1:11" ht="30" x14ac:dyDescent="0.25">
      <c r="A95" s="17" t="s">
        <v>331</v>
      </c>
      <c r="B95" s="18" t="s">
        <v>307</v>
      </c>
      <c r="C95" s="9" t="s">
        <v>93</v>
      </c>
      <c r="D95" s="9">
        <v>20</v>
      </c>
      <c r="E95" s="9">
        <v>71.97</v>
      </c>
      <c r="F95" s="9">
        <v>58.51</v>
      </c>
      <c r="G95" s="9" t="s">
        <v>3</v>
      </c>
      <c r="H95" s="10">
        <f t="shared" si="1"/>
        <v>2.9255</v>
      </c>
      <c r="I95" s="9"/>
      <c r="J95" s="10"/>
      <c r="K95" s="11"/>
    </row>
    <row r="96" spans="1:11" x14ac:dyDescent="0.25">
      <c r="A96" s="17" t="s">
        <v>332</v>
      </c>
      <c r="B96" s="9" t="s">
        <v>174</v>
      </c>
      <c r="C96" s="9" t="s">
        <v>93</v>
      </c>
      <c r="D96" s="9">
        <v>20</v>
      </c>
      <c r="E96" s="9">
        <v>0</v>
      </c>
      <c r="F96" s="9">
        <v>0</v>
      </c>
      <c r="G96" s="9" t="s">
        <v>3</v>
      </c>
      <c r="H96" s="10">
        <f t="shared" si="1"/>
        <v>0</v>
      </c>
      <c r="I96" s="9"/>
      <c r="J96" s="10"/>
      <c r="K96" s="11"/>
    </row>
    <row r="97" spans="1:11" ht="45" x14ac:dyDescent="0.25">
      <c r="A97" s="17" t="s">
        <v>333</v>
      </c>
      <c r="B97" s="18" t="s">
        <v>308</v>
      </c>
      <c r="C97" s="9" t="s">
        <v>93</v>
      </c>
      <c r="D97" s="9">
        <v>20</v>
      </c>
      <c r="E97" s="9">
        <v>9.42</v>
      </c>
      <c r="F97" s="9">
        <v>7.66</v>
      </c>
      <c r="G97" s="9" t="s">
        <v>5</v>
      </c>
      <c r="H97" s="10">
        <f t="shared" si="1"/>
        <v>0.38300000000000001</v>
      </c>
      <c r="I97" s="9"/>
      <c r="J97" s="10"/>
      <c r="K97" s="12"/>
    </row>
    <row r="98" spans="1:11" ht="75" x14ac:dyDescent="0.25">
      <c r="A98" s="17" t="s">
        <v>334</v>
      </c>
      <c r="B98" s="18" t="s">
        <v>282</v>
      </c>
      <c r="C98" s="9"/>
      <c r="D98" s="9">
        <v>5</v>
      </c>
      <c r="E98" s="9"/>
      <c r="F98" s="9"/>
      <c r="G98" s="9" t="s">
        <v>5</v>
      </c>
      <c r="H98" s="10"/>
      <c r="I98" s="9"/>
      <c r="J98" s="10"/>
      <c r="K98" s="11"/>
    </row>
    <row r="99" spans="1:11" ht="30" x14ac:dyDescent="0.25">
      <c r="A99" s="17" t="s">
        <v>335</v>
      </c>
      <c r="B99" s="18" t="s">
        <v>143</v>
      </c>
      <c r="C99" s="9"/>
      <c r="D99" s="9">
        <v>4</v>
      </c>
      <c r="E99" s="9"/>
      <c r="F99" s="9"/>
      <c r="G99" s="9" t="s">
        <v>5</v>
      </c>
      <c r="H99" s="10"/>
      <c r="I99" s="9"/>
      <c r="J99" s="10"/>
      <c r="K99" s="11"/>
    </row>
    <row r="100" spans="1:11" ht="30" x14ac:dyDescent="0.25">
      <c r="A100" s="17" t="s">
        <v>336</v>
      </c>
      <c r="B100" s="18" t="s">
        <v>277</v>
      </c>
      <c r="C100" s="9" t="s">
        <v>93</v>
      </c>
      <c r="D100" s="9">
        <v>50</v>
      </c>
      <c r="E100" s="9">
        <v>6.35</v>
      </c>
      <c r="F100" s="9">
        <v>5.16</v>
      </c>
      <c r="G100" s="9" t="s">
        <v>5</v>
      </c>
      <c r="H100" s="10">
        <f t="shared" ref="H100:H139" si="2">F100/D100</f>
        <v>0.1032</v>
      </c>
      <c r="I100" s="9"/>
      <c r="J100" s="10"/>
      <c r="K100" s="11"/>
    </row>
    <row r="101" spans="1:11" ht="45" x14ac:dyDescent="0.25">
      <c r="A101" s="17" t="s">
        <v>337</v>
      </c>
      <c r="B101" s="18" t="s">
        <v>278</v>
      </c>
      <c r="C101" s="9" t="s">
        <v>93</v>
      </c>
      <c r="D101" s="9">
        <v>50</v>
      </c>
      <c r="E101" s="9">
        <v>15.87</v>
      </c>
      <c r="F101" s="9">
        <v>12.9</v>
      </c>
      <c r="G101" s="9" t="s">
        <v>5</v>
      </c>
      <c r="H101" s="10">
        <f t="shared" si="2"/>
        <v>0.25800000000000001</v>
      </c>
      <c r="I101" s="9"/>
      <c r="J101" s="10"/>
      <c r="K101" s="11"/>
    </row>
    <row r="102" spans="1:11" ht="45" x14ac:dyDescent="0.25">
      <c r="A102" s="17" t="s">
        <v>338</v>
      </c>
      <c r="B102" s="18" t="s">
        <v>309</v>
      </c>
      <c r="C102" s="9" t="s">
        <v>93</v>
      </c>
      <c r="D102" s="9">
        <v>2000</v>
      </c>
      <c r="E102" s="9">
        <v>69.77</v>
      </c>
      <c r="F102" s="9">
        <v>56.72</v>
      </c>
      <c r="G102" s="9" t="s">
        <v>8</v>
      </c>
      <c r="H102" s="10">
        <f t="shared" si="2"/>
        <v>2.836E-2</v>
      </c>
      <c r="I102" s="9"/>
      <c r="J102" s="10"/>
      <c r="K102" s="11"/>
    </row>
    <row r="103" spans="1:11" ht="45" x14ac:dyDescent="0.25">
      <c r="A103" s="17" t="s">
        <v>339</v>
      </c>
      <c r="B103" s="18" t="s">
        <v>310</v>
      </c>
      <c r="C103" s="9" t="s">
        <v>93</v>
      </c>
      <c r="D103" s="9">
        <v>500</v>
      </c>
      <c r="E103" s="9">
        <v>129.15</v>
      </c>
      <c r="F103" s="9">
        <v>105</v>
      </c>
      <c r="G103" s="9" t="s">
        <v>8</v>
      </c>
      <c r="H103" s="10">
        <f t="shared" si="2"/>
        <v>0.21</v>
      </c>
      <c r="I103" s="9"/>
      <c r="J103" s="10"/>
      <c r="K103" s="11"/>
    </row>
    <row r="104" spans="1:11" ht="30" x14ac:dyDescent="0.25">
      <c r="A104" s="17" t="s">
        <v>340</v>
      </c>
      <c r="B104" s="18" t="s">
        <v>279</v>
      </c>
      <c r="C104" s="9" t="s">
        <v>93</v>
      </c>
      <c r="D104" s="9">
        <v>10</v>
      </c>
      <c r="E104" s="9">
        <v>2066.4</v>
      </c>
      <c r="F104" s="9">
        <v>1680</v>
      </c>
      <c r="G104" s="9" t="s">
        <v>8</v>
      </c>
      <c r="H104" s="10">
        <f t="shared" si="2"/>
        <v>168</v>
      </c>
      <c r="I104" s="9"/>
      <c r="J104" s="10"/>
      <c r="K104" s="11"/>
    </row>
    <row r="105" spans="1:11" ht="30" x14ac:dyDescent="0.25">
      <c r="A105" s="17" t="s">
        <v>341</v>
      </c>
      <c r="B105" s="18" t="s">
        <v>360</v>
      </c>
      <c r="C105" s="9" t="s">
        <v>93</v>
      </c>
      <c r="D105" s="9">
        <v>25</v>
      </c>
      <c r="E105" s="9">
        <v>90.68</v>
      </c>
      <c r="F105" s="9">
        <v>73.72</v>
      </c>
      <c r="G105" s="9" t="s">
        <v>3</v>
      </c>
      <c r="H105" s="10">
        <f t="shared" si="2"/>
        <v>2.9487999999999999</v>
      </c>
      <c r="I105" s="9"/>
      <c r="J105" s="10"/>
      <c r="K105" s="11"/>
    </row>
    <row r="106" spans="1:11" ht="30" x14ac:dyDescent="0.25">
      <c r="A106" s="17" t="s">
        <v>247</v>
      </c>
      <c r="B106" s="18" t="s">
        <v>361</v>
      </c>
      <c r="C106" s="9" t="s">
        <v>93</v>
      </c>
      <c r="D106" s="9">
        <v>25</v>
      </c>
      <c r="E106" s="9">
        <v>221.79</v>
      </c>
      <c r="F106" s="9">
        <v>180.32</v>
      </c>
      <c r="G106" s="9" t="s">
        <v>3</v>
      </c>
      <c r="H106" s="10">
        <f t="shared" si="2"/>
        <v>7.2127999999999997</v>
      </c>
      <c r="I106" s="9"/>
      <c r="J106" s="10"/>
      <c r="K106" s="11"/>
    </row>
    <row r="107" spans="1:11" ht="30" x14ac:dyDescent="0.25">
      <c r="A107" s="17" t="s">
        <v>248</v>
      </c>
      <c r="B107" s="18" t="s">
        <v>389</v>
      </c>
      <c r="C107" s="9" t="s">
        <v>93</v>
      </c>
      <c r="D107" s="9">
        <v>25</v>
      </c>
      <c r="E107" s="9">
        <v>89.49</v>
      </c>
      <c r="F107" s="9">
        <v>72.760000000000005</v>
      </c>
      <c r="G107" s="9" t="s">
        <v>3</v>
      </c>
      <c r="H107" s="10">
        <f t="shared" si="2"/>
        <v>2.9104000000000001</v>
      </c>
      <c r="I107" s="9"/>
      <c r="J107" s="10"/>
      <c r="K107" s="11"/>
    </row>
    <row r="108" spans="1:11" ht="30" x14ac:dyDescent="0.25">
      <c r="A108" s="17" t="s">
        <v>342</v>
      </c>
      <c r="B108" s="18" t="s">
        <v>390</v>
      </c>
      <c r="C108" s="9" t="s">
        <v>93</v>
      </c>
      <c r="D108" s="9">
        <v>5</v>
      </c>
      <c r="E108" s="9">
        <v>153.87</v>
      </c>
      <c r="F108" s="9">
        <v>125.1</v>
      </c>
      <c r="G108" s="9" t="s">
        <v>3</v>
      </c>
      <c r="H108" s="10">
        <f t="shared" si="2"/>
        <v>25.02</v>
      </c>
      <c r="I108" s="9"/>
      <c r="J108" s="10"/>
      <c r="K108" s="11"/>
    </row>
    <row r="109" spans="1:11" ht="30" x14ac:dyDescent="0.25">
      <c r="A109" s="17" t="s">
        <v>343</v>
      </c>
      <c r="B109" s="18" t="s">
        <v>391</v>
      </c>
      <c r="C109" s="9" t="s">
        <v>93</v>
      </c>
      <c r="D109" s="9">
        <v>20</v>
      </c>
      <c r="E109" s="9">
        <v>178.29</v>
      </c>
      <c r="F109" s="9">
        <v>144.94999999999999</v>
      </c>
      <c r="G109" s="9" t="s">
        <v>3</v>
      </c>
      <c r="H109" s="10">
        <f t="shared" si="2"/>
        <v>7.2474999999999996</v>
      </c>
      <c r="I109" s="9"/>
      <c r="J109" s="10"/>
      <c r="K109" s="11"/>
    </row>
    <row r="110" spans="1:11" ht="120" x14ac:dyDescent="0.25">
      <c r="A110" s="17"/>
      <c r="B110" s="18" t="s">
        <v>370</v>
      </c>
      <c r="C110" s="9" t="s">
        <v>93</v>
      </c>
      <c r="D110" s="9">
        <v>5</v>
      </c>
      <c r="E110" s="9"/>
      <c r="F110" s="9"/>
      <c r="G110" s="9" t="s">
        <v>5</v>
      </c>
      <c r="H110" s="10"/>
      <c r="I110" s="9"/>
      <c r="J110" s="10"/>
      <c r="K110" s="11"/>
    </row>
    <row r="111" spans="1:11" x14ac:dyDescent="0.25">
      <c r="A111" s="17" t="s">
        <v>344</v>
      </c>
      <c r="B111" s="9" t="s">
        <v>141</v>
      </c>
      <c r="C111" s="9" t="s">
        <v>93</v>
      </c>
      <c r="D111" s="9">
        <v>10</v>
      </c>
      <c r="E111" s="9"/>
      <c r="F111" s="9"/>
      <c r="G111" s="9" t="s">
        <v>3</v>
      </c>
      <c r="H111" s="10"/>
      <c r="I111" s="9"/>
      <c r="J111" s="10"/>
      <c r="K111" s="11"/>
    </row>
    <row r="112" spans="1:11" ht="45" x14ac:dyDescent="0.25">
      <c r="A112" s="17" t="s">
        <v>41</v>
      </c>
      <c r="B112" s="18" t="s">
        <v>276</v>
      </c>
      <c r="C112" s="9" t="s">
        <v>93</v>
      </c>
      <c r="D112" s="9">
        <v>5</v>
      </c>
      <c r="E112" s="9"/>
      <c r="F112" s="9"/>
      <c r="G112" s="9" t="s">
        <v>5</v>
      </c>
      <c r="H112" s="10"/>
      <c r="I112" s="9"/>
      <c r="J112" s="10"/>
      <c r="K112" s="11"/>
    </row>
    <row r="113" spans="1:11" ht="30" x14ac:dyDescent="0.25">
      <c r="A113" s="17" t="s">
        <v>42</v>
      </c>
      <c r="B113" s="18" t="s">
        <v>283</v>
      </c>
      <c r="C113" s="9" t="s">
        <v>93</v>
      </c>
      <c r="D113" s="9">
        <v>5</v>
      </c>
      <c r="E113" s="9"/>
      <c r="F113" s="9"/>
      <c r="G113" s="9" t="s">
        <v>5</v>
      </c>
      <c r="H113" s="10"/>
      <c r="I113" s="9"/>
      <c r="J113" s="10"/>
      <c r="K113" s="11"/>
    </row>
    <row r="114" spans="1:11" ht="60" x14ac:dyDescent="0.25">
      <c r="A114" s="17" t="s">
        <v>43</v>
      </c>
      <c r="B114" s="18" t="s">
        <v>145</v>
      </c>
      <c r="C114" s="9" t="s">
        <v>93</v>
      </c>
      <c r="D114" s="9">
        <v>10</v>
      </c>
      <c r="E114" s="9">
        <v>39.46</v>
      </c>
      <c r="F114" s="9">
        <v>32.08</v>
      </c>
      <c r="G114" s="9" t="s">
        <v>5</v>
      </c>
      <c r="H114" s="10">
        <f t="shared" si="2"/>
        <v>3.2079999999999997</v>
      </c>
      <c r="I114" s="9"/>
      <c r="J114" s="10"/>
      <c r="K114" s="11"/>
    </row>
    <row r="115" spans="1:11" ht="60" x14ac:dyDescent="0.25">
      <c r="A115" s="17" t="s">
        <v>345</v>
      </c>
      <c r="B115" s="18" t="s">
        <v>382</v>
      </c>
      <c r="C115" s="9" t="s">
        <v>93</v>
      </c>
      <c r="D115" s="9">
        <v>250</v>
      </c>
      <c r="E115" s="9"/>
      <c r="F115" s="9"/>
      <c r="G115" s="9" t="s">
        <v>5</v>
      </c>
      <c r="H115" s="10"/>
      <c r="I115" s="9"/>
      <c r="J115" s="10"/>
      <c r="K115" s="11"/>
    </row>
    <row r="116" spans="1:11" ht="60" x14ac:dyDescent="0.25">
      <c r="A116" s="17" t="s">
        <v>346</v>
      </c>
      <c r="B116" s="18" t="s">
        <v>383</v>
      </c>
      <c r="C116" s="9" t="s">
        <v>93</v>
      </c>
      <c r="D116" s="9">
        <v>100</v>
      </c>
      <c r="E116" s="9">
        <v>23.25</v>
      </c>
      <c r="F116" s="9">
        <v>18.899999999999999</v>
      </c>
      <c r="G116" s="9" t="s">
        <v>5</v>
      </c>
      <c r="H116" s="10">
        <f t="shared" si="2"/>
        <v>0.18899999999999997</v>
      </c>
      <c r="I116" s="9"/>
      <c r="J116" s="10"/>
      <c r="K116" s="11"/>
    </row>
    <row r="117" spans="1:11" ht="75" x14ac:dyDescent="0.25">
      <c r="A117" s="17" t="s">
        <v>347</v>
      </c>
      <c r="B117" s="18" t="s">
        <v>152</v>
      </c>
      <c r="C117" s="9" t="s">
        <v>93</v>
      </c>
      <c r="D117" s="9">
        <v>150</v>
      </c>
      <c r="E117" s="9">
        <v>367.3</v>
      </c>
      <c r="F117" s="9">
        <v>298.62</v>
      </c>
      <c r="G117" s="9" t="s">
        <v>5</v>
      </c>
      <c r="H117" s="10">
        <f t="shared" si="2"/>
        <v>1.9908000000000001</v>
      </c>
      <c r="I117" s="9"/>
      <c r="J117" s="10"/>
      <c r="K117" s="11"/>
    </row>
    <row r="118" spans="1:11" ht="30" x14ac:dyDescent="0.25">
      <c r="A118" s="17" t="s">
        <v>348</v>
      </c>
      <c r="B118" s="18" t="s">
        <v>150</v>
      </c>
      <c r="C118" s="9" t="s">
        <v>93</v>
      </c>
      <c r="D118" s="9">
        <v>20</v>
      </c>
      <c r="E118" s="9"/>
      <c r="F118" s="9"/>
      <c r="G118" s="9" t="s">
        <v>5</v>
      </c>
      <c r="H118" s="10"/>
      <c r="I118" s="9"/>
      <c r="J118" s="10"/>
      <c r="K118" s="11"/>
    </row>
    <row r="119" spans="1:11" ht="30" x14ac:dyDescent="0.25">
      <c r="A119" s="17" t="s">
        <v>349</v>
      </c>
      <c r="B119" s="18" t="s">
        <v>148</v>
      </c>
      <c r="C119" s="9" t="s">
        <v>93</v>
      </c>
      <c r="D119" s="9">
        <v>20</v>
      </c>
      <c r="E119" s="9"/>
      <c r="F119" s="9"/>
      <c r="G119" s="9" t="s">
        <v>5</v>
      </c>
      <c r="H119" s="10"/>
      <c r="I119" s="9"/>
      <c r="J119" s="10"/>
      <c r="K119" s="11"/>
    </row>
    <row r="120" spans="1:11" ht="60" x14ac:dyDescent="0.25">
      <c r="A120" s="17" t="s">
        <v>350</v>
      </c>
      <c r="B120" s="18" t="s">
        <v>381</v>
      </c>
      <c r="C120" s="9" t="s">
        <v>93</v>
      </c>
      <c r="D120" s="9">
        <v>10</v>
      </c>
      <c r="E120" s="9"/>
      <c r="F120" s="9"/>
      <c r="G120" s="9" t="s">
        <v>5</v>
      </c>
      <c r="H120" s="10"/>
      <c r="I120" s="9"/>
      <c r="J120" s="10"/>
      <c r="K120" s="11"/>
    </row>
    <row r="121" spans="1:11" ht="45" x14ac:dyDescent="0.25">
      <c r="A121" s="17" t="s">
        <v>44</v>
      </c>
      <c r="B121" s="18" t="s">
        <v>311</v>
      </c>
      <c r="C121" s="9" t="s">
        <v>93</v>
      </c>
      <c r="D121" s="9">
        <v>10</v>
      </c>
      <c r="E121" s="9">
        <v>5.41</v>
      </c>
      <c r="F121" s="9">
        <v>4.4000000000000004</v>
      </c>
      <c r="G121" s="9" t="s">
        <v>3</v>
      </c>
      <c r="H121" s="10">
        <f>F121/D121</f>
        <v>0.44000000000000006</v>
      </c>
      <c r="I121" s="9"/>
      <c r="J121" s="10"/>
      <c r="K121" s="11"/>
    </row>
    <row r="122" spans="1:11" ht="30" x14ac:dyDescent="0.25">
      <c r="A122" s="17" t="s">
        <v>45</v>
      </c>
      <c r="B122" s="18" t="s">
        <v>149</v>
      </c>
      <c r="C122" s="9" t="s">
        <v>93</v>
      </c>
      <c r="D122" s="9">
        <v>10</v>
      </c>
      <c r="E122" s="9">
        <v>21.35</v>
      </c>
      <c r="F122" s="9">
        <v>17.36</v>
      </c>
      <c r="G122" s="9" t="s">
        <v>5</v>
      </c>
      <c r="H122" s="10">
        <f t="shared" si="2"/>
        <v>1.736</v>
      </c>
      <c r="I122" s="9"/>
      <c r="J122" s="10"/>
      <c r="K122" s="11"/>
    </row>
    <row r="123" spans="1:11" x14ac:dyDescent="0.25">
      <c r="A123" s="17" t="s">
        <v>46</v>
      </c>
      <c r="B123" s="9" t="s">
        <v>156</v>
      </c>
      <c r="C123" s="9" t="s">
        <v>93</v>
      </c>
      <c r="D123" s="9">
        <v>20</v>
      </c>
      <c r="E123" s="9">
        <v>9.3000000000000007</v>
      </c>
      <c r="F123" s="9">
        <v>7.56</v>
      </c>
      <c r="G123" s="9" t="s">
        <v>5</v>
      </c>
      <c r="H123" s="10">
        <f t="shared" si="2"/>
        <v>0.378</v>
      </c>
      <c r="I123" s="9"/>
      <c r="J123" s="10"/>
      <c r="K123" s="11"/>
    </row>
    <row r="124" spans="1:11" x14ac:dyDescent="0.25">
      <c r="A124" s="17" t="s">
        <v>47</v>
      </c>
      <c r="B124" s="9" t="s">
        <v>115</v>
      </c>
      <c r="C124" s="9" t="s">
        <v>93</v>
      </c>
      <c r="D124" s="9">
        <v>200</v>
      </c>
      <c r="E124" s="9"/>
      <c r="F124" s="9"/>
      <c r="G124" s="9" t="s">
        <v>5</v>
      </c>
      <c r="H124" s="10"/>
      <c r="I124" s="9"/>
      <c r="J124" s="10"/>
      <c r="K124" s="11"/>
    </row>
    <row r="125" spans="1:11" ht="30" x14ac:dyDescent="0.25">
      <c r="A125" s="17" t="s">
        <v>48</v>
      </c>
      <c r="B125" s="18" t="s">
        <v>363</v>
      </c>
      <c r="C125" s="9" t="s">
        <v>93</v>
      </c>
      <c r="D125" s="9">
        <v>200</v>
      </c>
      <c r="E125" s="9"/>
      <c r="F125" s="9"/>
      <c r="G125" s="9" t="s">
        <v>5</v>
      </c>
      <c r="H125" s="10"/>
      <c r="I125" s="9"/>
      <c r="J125" s="10"/>
      <c r="K125" s="11"/>
    </row>
    <row r="126" spans="1:11" ht="30" x14ac:dyDescent="0.25">
      <c r="A126" s="17" t="s">
        <v>249</v>
      </c>
      <c r="B126" s="18" t="s">
        <v>362</v>
      </c>
      <c r="C126" s="9" t="s">
        <v>93</v>
      </c>
      <c r="D126" s="9">
        <v>100</v>
      </c>
      <c r="E126" s="9"/>
      <c r="F126" s="9"/>
      <c r="G126" s="9" t="s">
        <v>3</v>
      </c>
      <c r="H126" s="10"/>
      <c r="I126" s="9"/>
      <c r="J126" s="10"/>
      <c r="K126" s="11"/>
    </row>
    <row r="127" spans="1:11" x14ac:dyDescent="0.25">
      <c r="A127" s="17" t="s">
        <v>351</v>
      </c>
      <c r="B127" s="9" t="s">
        <v>108</v>
      </c>
      <c r="C127" s="9" t="s">
        <v>93</v>
      </c>
      <c r="D127" s="9">
        <v>100</v>
      </c>
      <c r="E127" s="9"/>
      <c r="F127" s="9"/>
      <c r="G127" s="9" t="s">
        <v>3</v>
      </c>
      <c r="H127" s="10"/>
      <c r="I127" s="9"/>
      <c r="J127" s="10"/>
      <c r="K127" s="11"/>
    </row>
    <row r="128" spans="1:11" x14ac:dyDescent="0.25">
      <c r="A128" s="17" t="s">
        <v>352</v>
      </c>
      <c r="B128" s="9" t="s">
        <v>109</v>
      </c>
      <c r="C128" s="9" t="s">
        <v>93</v>
      </c>
      <c r="D128" s="9">
        <v>100</v>
      </c>
      <c r="E128" s="9"/>
      <c r="F128" s="9"/>
      <c r="G128" s="9" t="s">
        <v>3</v>
      </c>
      <c r="H128" s="10"/>
      <c r="I128" s="9"/>
      <c r="J128" s="10"/>
      <c r="K128" s="11"/>
    </row>
    <row r="129" spans="1:11" x14ac:dyDescent="0.25">
      <c r="A129" s="17" t="s">
        <v>353</v>
      </c>
      <c r="B129" s="9" t="s">
        <v>110</v>
      </c>
      <c r="C129" s="9" t="s">
        <v>93</v>
      </c>
      <c r="D129" s="9">
        <v>100</v>
      </c>
      <c r="E129" s="9"/>
      <c r="F129" s="9"/>
      <c r="G129" s="9" t="s">
        <v>3</v>
      </c>
      <c r="H129" s="10"/>
      <c r="I129" s="9"/>
      <c r="J129" s="10"/>
      <c r="K129" s="11"/>
    </row>
    <row r="130" spans="1:11" x14ac:dyDescent="0.25">
      <c r="A130" s="17" t="s">
        <v>354</v>
      </c>
      <c r="B130" s="9" t="s">
        <v>111</v>
      </c>
      <c r="C130" s="9" t="s">
        <v>93</v>
      </c>
      <c r="D130" s="9">
        <v>100</v>
      </c>
      <c r="E130" s="9"/>
      <c r="F130" s="9"/>
      <c r="G130" s="9" t="s">
        <v>3</v>
      </c>
      <c r="H130" s="10"/>
      <c r="I130" s="9"/>
      <c r="J130" s="10"/>
      <c r="K130" s="11"/>
    </row>
    <row r="131" spans="1:11" ht="30" x14ac:dyDescent="0.25">
      <c r="A131" s="17" t="s">
        <v>355</v>
      </c>
      <c r="B131" s="18" t="s">
        <v>112</v>
      </c>
      <c r="C131" s="9" t="s">
        <v>93</v>
      </c>
      <c r="D131" s="9">
        <v>100</v>
      </c>
      <c r="E131" s="9"/>
      <c r="F131" s="9"/>
      <c r="G131" s="9" t="s">
        <v>3</v>
      </c>
      <c r="H131" s="10"/>
      <c r="I131" s="9"/>
      <c r="J131" s="10"/>
      <c r="K131" s="11"/>
    </row>
    <row r="132" spans="1:11" ht="30" x14ac:dyDescent="0.25">
      <c r="A132" s="17" t="s">
        <v>356</v>
      </c>
      <c r="B132" s="18" t="s">
        <v>113</v>
      </c>
      <c r="C132" s="9" t="s">
        <v>93</v>
      </c>
      <c r="D132" s="9">
        <v>10</v>
      </c>
      <c r="E132" s="9"/>
      <c r="F132" s="9"/>
      <c r="G132" s="9" t="s">
        <v>3</v>
      </c>
      <c r="H132" s="10"/>
      <c r="I132" s="9"/>
      <c r="J132" s="10"/>
      <c r="K132" s="11"/>
    </row>
    <row r="133" spans="1:11" ht="30" x14ac:dyDescent="0.25">
      <c r="A133" s="17" t="s">
        <v>357</v>
      </c>
      <c r="B133" s="18" t="s">
        <v>114</v>
      </c>
      <c r="C133" s="9" t="s">
        <v>93</v>
      </c>
      <c r="D133" s="9">
        <v>100</v>
      </c>
      <c r="E133" s="9"/>
      <c r="F133" s="9"/>
      <c r="G133" s="9" t="s">
        <v>3</v>
      </c>
      <c r="H133" s="10"/>
      <c r="I133" s="9"/>
      <c r="J133" s="10"/>
      <c r="K133" s="11"/>
    </row>
    <row r="134" spans="1:11" x14ac:dyDescent="0.25">
      <c r="A134" s="17" t="s">
        <v>250</v>
      </c>
      <c r="B134" s="9" t="s">
        <v>392</v>
      </c>
      <c r="C134" s="9" t="s">
        <v>93</v>
      </c>
      <c r="D134" s="9">
        <v>20</v>
      </c>
      <c r="E134" s="9">
        <v>159.54</v>
      </c>
      <c r="F134" s="9">
        <v>129.71</v>
      </c>
      <c r="G134" s="9" t="s">
        <v>5</v>
      </c>
      <c r="H134" s="10">
        <f t="shared" si="2"/>
        <v>6.4855</v>
      </c>
      <c r="I134" s="9"/>
      <c r="J134" s="10"/>
      <c r="K134" s="12"/>
    </row>
    <row r="135" spans="1:11" x14ac:dyDescent="0.25">
      <c r="A135" s="17" t="s">
        <v>251</v>
      </c>
      <c r="B135" s="9" t="s">
        <v>397</v>
      </c>
      <c r="C135" s="9" t="s">
        <v>93</v>
      </c>
      <c r="D135" s="9">
        <v>20</v>
      </c>
      <c r="E135" s="9">
        <v>56.83</v>
      </c>
      <c r="F135" s="9">
        <v>46.2</v>
      </c>
      <c r="G135" s="9" t="s">
        <v>5</v>
      </c>
      <c r="H135" s="10">
        <f t="shared" si="2"/>
        <v>2.31</v>
      </c>
      <c r="I135" s="9"/>
      <c r="J135" s="10"/>
      <c r="K135" s="11"/>
    </row>
    <row r="136" spans="1:11" x14ac:dyDescent="0.25">
      <c r="A136" s="17" t="s">
        <v>49</v>
      </c>
      <c r="B136" s="9" t="s">
        <v>393</v>
      </c>
      <c r="C136" s="9" t="s">
        <v>93</v>
      </c>
      <c r="D136" s="9">
        <v>250</v>
      </c>
      <c r="E136" s="9">
        <v>12.89</v>
      </c>
      <c r="F136" s="9">
        <v>10.48</v>
      </c>
      <c r="G136" s="9" t="s">
        <v>5</v>
      </c>
      <c r="H136" s="10">
        <f t="shared" si="2"/>
        <v>4.1919999999999999E-2</v>
      </c>
      <c r="I136" s="9"/>
      <c r="J136" s="10"/>
      <c r="K136" s="11"/>
    </row>
    <row r="137" spans="1:11" x14ac:dyDescent="0.25">
      <c r="A137" s="17" t="s">
        <v>50</v>
      </c>
      <c r="B137" s="9" t="s">
        <v>394</v>
      </c>
      <c r="C137" s="9" t="s">
        <v>93</v>
      </c>
      <c r="D137" s="9">
        <v>20</v>
      </c>
      <c r="E137" s="9"/>
      <c r="F137" s="9"/>
      <c r="G137" s="9" t="s">
        <v>5</v>
      </c>
      <c r="H137" s="10"/>
      <c r="I137" s="9"/>
      <c r="J137" s="10"/>
      <c r="K137" s="11"/>
    </row>
    <row r="138" spans="1:11" x14ac:dyDescent="0.25">
      <c r="A138" s="17" t="s">
        <v>51</v>
      </c>
      <c r="B138" s="9" t="s">
        <v>395</v>
      </c>
      <c r="C138" s="9" t="s">
        <v>93</v>
      </c>
      <c r="D138" s="9">
        <v>20</v>
      </c>
      <c r="E138" s="9"/>
      <c r="F138" s="9"/>
      <c r="G138" s="9" t="s">
        <v>5</v>
      </c>
      <c r="H138" s="10"/>
      <c r="I138" s="9"/>
      <c r="J138" s="10"/>
      <c r="K138" s="11"/>
    </row>
    <row r="139" spans="1:11" x14ac:dyDescent="0.25">
      <c r="A139" s="17" t="s">
        <v>52</v>
      </c>
      <c r="B139" s="9" t="s">
        <v>396</v>
      </c>
      <c r="C139" s="9" t="s">
        <v>93</v>
      </c>
      <c r="D139" s="9">
        <v>1000</v>
      </c>
      <c r="E139" s="9">
        <v>12.89</v>
      </c>
      <c r="F139" s="9">
        <v>10.48</v>
      </c>
      <c r="G139" s="9" t="s">
        <v>5</v>
      </c>
      <c r="H139" s="10">
        <f t="shared" si="2"/>
        <v>1.048E-2</v>
      </c>
      <c r="I139" s="9"/>
      <c r="J139" s="10"/>
      <c r="K139" s="12"/>
    </row>
    <row r="140" spans="1:11" ht="75" x14ac:dyDescent="0.25">
      <c r="A140" s="17" t="s">
        <v>53</v>
      </c>
      <c r="B140" s="18" t="s">
        <v>116</v>
      </c>
      <c r="C140" s="9" t="s">
        <v>93</v>
      </c>
      <c r="D140" s="9">
        <v>2000</v>
      </c>
      <c r="E140" s="9"/>
      <c r="F140" s="9"/>
      <c r="G140" s="9" t="s">
        <v>5</v>
      </c>
      <c r="H140" s="10"/>
      <c r="I140" s="9"/>
      <c r="J140" s="10"/>
      <c r="K140" s="11"/>
    </row>
    <row r="141" spans="1:11" ht="60" x14ac:dyDescent="0.25">
      <c r="A141" s="17" t="s">
        <v>54</v>
      </c>
      <c r="B141" s="18" t="s">
        <v>118</v>
      </c>
      <c r="C141" s="9" t="s">
        <v>93</v>
      </c>
      <c r="D141" s="9">
        <v>500</v>
      </c>
      <c r="E141" s="9">
        <v>6.52</v>
      </c>
      <c r="F141" s="9">
        <v>5.3</v>
      </c>
      <c r="G141" s="9" t="s">
        <v>5</v>
      </c>
      <c r="H141" s="10">
        <f t="shared" ref="H141:H167" si="3">F141/D141</f>
        <v>1.06E-2</v>
      </c>
      <c r="I141" s="9"/>
      <c r="J141" s="10"/>
      <c r="K141" s="11"/>
    </row>
    <row r="142" spans="1:11" ht="60" x14ac:dyDescent="0.25">
      <c r="A142" s="17" t="s">
        <v>55</v>
      </c>
      <c r="B142" s="18" t="s">
        <v>117</v>
      </c>
      <c r="C142" s="9" t="s">
        <v>93</v>
      </c>
      <c r="D142" s="9">
        <v>50</v>
      </c>
      <c r="E142" s="9">
        <v>2.21</v>
      </c>
      <c r="F142" s="9">
        <v>1.8</v>
      </c>
      <c r="G142" s="9" t="s">
        <v>5</v>
      </c>
      <c r="H142" s="10">
        <f t="shared" si="3"/>
        <v>3.6000000000000004E-2</v>
      </c>
      <c r="I142" s="9"/>
      <c r="J142" s="10"/>
      <c r="K142" s="11"/>
    </row>
    <row r="143" spans="1:11" x14ac:dyDescent="0.25">
      <c r="A143" s="17" t="s">
        <v>56</v>
      </c>
      <c r="B143" s="9" t="s">
        <v>312</v>
      </c>
      <c r="C143" s="9" t="s">
        <v>93</v>
      </c>
      <c r="D143" s="9">
        <v>10</v>
      </c>
      <c r="E143" s="9">
        <v>10.65</v>
      </c>
      <c r="F143" s="9">
        <v>8.66</v>
      </c>
      <c r="G143" s="9" t="s">
        <v>5</v>
      </c>
      <c r="H143" s="10">
        <f t="shared" si="3"/>
        <v>0.86599999999999999</v>
      </c>
      <c r="I143" s="9"/>
      <c r="J143" s="10"/>
      <c r="K143" s="11"/>
    </row>
    <row r="144" spans="1:11" x14ac:dyDescent="0.25">
      <c r="A144" s="17" t="s">
        <v>57</v>
      </c>
      <c r="B144" s="9" t="s">
        <v>313</v>
      </c>
      <c r="C144" s="9" t="s">
        <v>93</v>
      </c>
      <c r="D144" s="9">
        <v>20</v>
      </c>
      <c r="E144" s="9">
        <v>62.12</v>
      </c>
      <c r="F144" s="9">
        <v>50.5</v>
      </c>
      <c r="G144" s="9" t="s">
        <v>9</v>
      </c>
      <c r="H144" s="10">
        <f t="shared" si="3"/>
        <v>2.5249999999999999</v>
      </c>
      <c r="I144" s="9"/>
      <c r="J144" s="10"/>
      <c r="K144" s="11"/>
    </row>
    <row r="145" spans="1:11" x14ac:dyDescent="0.25">
      <c r="A145" s="17" t="s">
        <v>58</v>
      </c>
      <c r="B145" s="9" t="s">
        <v>314</v>
      </c>
      <c r="C145" s="9" t="s">
        <v>93</v>
      </c>
      <c r="D145" s="9">
        <v>10</v>
      </c>
      <c r="E145" s="9">
        <v>6.15</v>
      </c>
      <c r="F145" s="9">
        <v>5</v>
      </c>
      <c r="G145" s="9" t="s">
        <v>9</v>
      </c>
      <c r="H145" s="10">
        <f t="shared" si="3"/>
        <v>0.5</v>
      </c>
      <c r="I145" s="9"/>
      <c r="J145" s="10"/>
      <c r="K145" s="11"/>
    </row>
    <row r="146" spans="1:11" x14ac:dyDescent="0.25">
      <c r="A146" s="17" t="s">
        <v>59</v>
      </c>
      <c r="B146" s="9" t="s">
        <v>315</v>
      </c>
      <c r="C146" s="9" t="s">
        <v>93</v>
      </c>
      <c r="D146" s="9">
        <v>10</v>
      </c>
      <c r="E146" s="9">
        <v>3.87</v>
      </c>
      <c r="F146" s="9">
        <v>3.15</v>
      </c>
      <c r="G146" s="9" t="s">
        <v>9</v>
      </c>
      <c r="H146" s="10">
        <f t="shared" si="3"/>
        <v>0.315</v>
      </c>
      <c r="I146" s="9"/>
      <c r="J146" s="10"/>
      <c r="K146" s="11"/>
    </row>
    <row r="147" spans="1:11" x14ac:dyDescent="0.25">
      <c r="A147" s="17" t="s">
        <v>252</v>
      </c>
      <c r="B147" s="9" t="s">
        <v>316</v>
      </c>
      <c r="C147" s="9" t="s">
        <v>93</v>
      </c>
      <c r="D147" s="9">
        <v>10</v>
      </c>
      <c r="E147" s="9">
        <v>14.28</v>
      </c>
      <c r="F147" s="9">
        <v>11.61</v>
      </c>
      <c r="G147" s="9" t="s">
        <v>9</v>
      </c>
      <c r="H147" s="10">
        <f t="shared" si="3"/>
        <v>1.161</v>
      </c>
      <c r="I147" s="9"/>
      <c r="J147" s="10"/>
      <c r="K147" s="11"/>
    </row>
    <row r="148" spans="1:11" x14ac:dyDescent="0.25">
      <c r="A148" s="17" t="s">
        <v>253</v>
      </c>
      <c r="B148" s="9" t="s">
        <v>317</v>
      </c>
      <c r="C148" s="9" t="s">
        <v>93</v>
      </c>
      <c r="D148" s="9">
        <v>50</v>
      </c>
      <c r="E148" s="9">
        <v>6.15</v>
      </c>
      <c r="F148" s="9">
        <v>5</v>
      </c>
      <c r="G148" s="9" t="s">
        <v>9</v>
      </c>
      <c r="H148" s="10">
        <f t="shared" si="3"/>
        <v>0.1</v>
      </c>
      <c r="I148" s="9"/>
      <c r="J148" s="10"/>
      <c r="K148" s="11"/>
    </row>
    <row r="149" spans="1:11" x14ac:dyDescent="0.25">
      <c r="A149" s="17" t="s">
        <v>60</v>
      </c>
      <c r="B149" s="9" t="s">
        <v>318</v>
      </c>
      <c r="C149" s="9" t="s">
        <v>93</v>
      </c>
      <c r="D149" s="9">
        <v>200</v>
      </c>
      <c r="E149" s="9">
        <v>33.270000000000003</v>
      </c>
      <c r="F149" s="9">
        <v>27.05</v>
      </c>
      <c r="G149" s="9" t="s">
        <v>9</v>
      </c>
      <c r="H149" s="10">
        <f t="shared" si="3"/>
        <v>0.13525000000000001</v>
      </c>
      <c r="I149" s="9"/>
      <c r="J149" s="10"/>
      <c r="K149" s="12"/>
    </row>
    <row r="150" spans="1:11" x14ac:dyDescent="0.25">
      <c r="A150" s="17" t="s">
        <v>61</v>
      </c>
      <c r="B150" s="9" t="s">
        <v>319</v>
      </c>
      <c r="C150" s="9" t="s">
        <v>93</v>
      </c>
      <c r="D150" s="9">
        <v>1</v>
      </c>
      <c r="E150" s="9">
        <v>634.78</v>
      </c>
      <c r="F150" s="9">
        <v>516.08000000000004</v>
      </c>
      <c r="G150" s="9" t="s">
        <v>9</v>
      </c>
      <c r="H150" s="10">
        <f t="shared" si="3"/>
        <v>516.08000000000004</v>
      </c>
      <c r="I150" s="9"/>
      <c r="J150" s="10"/>
      <c r="K150" s="11"/>
    </row>
    <row r="151" spans="1:11" x14ac:dyDescent="0.25">
      <c r="A151" s="17" t="s">
        <v>254</v>
      </c>
      <c r="B151" s="9" t="s">
        <v>144</v>
      </c>
      <c r="C151" s="9" t="s">
        <v>93</v>
      </c>
      <c r="D151" s="9">
        <v>10</v>
      </c>
      <c r="E151" s="9"/>
      <c r="F151" s="9"/>
      <c r="G151" s="9" t="s">
        <v>5</v>
      </c>
      <c r="H151" s="10"/>
      <c r="I151" s="9"/>
      <c r="J151" s="10"/>
      <c r="K151" s="11"/>
    </row>
    <row r="152" spans="1:11" x14ac:dyDescent="0.25">
      <c r="A152" s="17" t="s">
        <v>62</v>
      </c>
      <c r="B152" s="9" t="s">
        <v>119</v>
      </c>
      <c r="C152" s="9" t="s">
        <v>93</v>
      </c>
      <c r="D152" s="9">
        <v>4</v>
      </c>
      <c r="E152" s="9"/>
      <c r="F152" s="9"/>
      <c r="G152" s="9" t="s">
        <v>5</v>
      </c>
      <c r="H152" s="10"/>
      <c r="I152" s="9"/>
      <c r="J152" s="10"/>
      <c r="K152" s="11"/>
    </row>
    <row r="153" spans="1:11" x14ac:dyDescent="0.25">
      <c r="A153" s="17" t="s">
        <v>63</v>
      </c>
      <c r="B153" s="9" t="s">
        <v>120</v>
      </c>
      <c r="C153" s="9" t="s">
        <v>93</v>
      </c>
      <c r="D153" s="9">
        <v>5</v>
      </c>
      <c r="E153" s="9"/>
      <c r="F153" s="9"/>
      <c r="G153" s="9" t="s">
        <v>5</v>
      </c>
      <c r="H153" s="10"/>
      <c r="I153" s="9"/>
      <c r="J153" s="10"/>
      <c r="K153" s="11"/>
    </row>
    <row r="154" spans="1:11" x14ac:dyDescent="0.25">
      <c r="A154" s="17" t="s">
        <v>64</v>
      </c>
      <c r="B154" s="9" t="s">
        <v>121</v>
      </c>
      <c r="C154" s="9" t="s">
        <v>93</v>
      </c>
      <c r="D154" s="9">
        <v>5</v>
      </c>
      <c r="E154" s="9"/>
      <c r="F154" s="9"/>
      <c r="G154" s="9" t="s">
        <v>5</v>
      </c>
      <c r="H154" s="10"/>
      <c r="I154" s="9"/>
      <c r="J154" s="10"/>
      <c r="K154" s="11"/>
    </row>
    <row r="155" spans="1:11" x14ac:dyDescent="0.25">
      <c r="A155" s="17" t="s">
        <v>65</v>
      </c>
      <c r="B155" s="9" t="s">
        <v>122</v>
      </c>
      <c r="C155" s="9" t="s">
        <v>93</v>
      </c>
      <c r="D155" s="9">
        <v>4</v>
      </c>
      <c r="E155" s="9"/>
      <c r="F155" s="9"/>
      <c r="G155" s="9" t="s">
        <v>5</v>
      </c>
      <c r="H155" s="10"/>
      <c r="I155" s="9"/>
      <c r="J155" s="10"/>
      <c r="K155" s="11"/>
    </row>
    <row r="156" spans="1:11" x14ac:dyDescent="0.25">
      <c r="A156" s="17" t="s">
        <v>255</v>
      </c>
      <c r="B156" s="9" t="s">
        <v>10</v>
      </c>
      <c r="C156" s="9" t="s">
        <v>93</v>
      </c>
      <c r="D156" s="9">
        <v>2</v>
      </c>
      <c r="E156" s="9">
        <v>0</v>
      </c>
      <c r="F156" s="9">
        <v>0</v>
      </c>
      <c r="G156" s="9" t="s">
        <v>5</v>
      </c>
      <c r="H156" s="10">
        <f t="shared" si="3"/>
        <v>0</v>
      </c>
      <c r="I156" s="9"/>
      <c r="J156" s="10"/>
      <c r="K156" s="11"/>
    </row>
    <row r="157" spans="1:11" ht="45" x14ac:dyDescent="0.25">
      <c r="A157" s="17" t="s">
        <v>256</v>
      </c>
      <c r="B157" s="18" t="s">
        <v>125</v>
      </c>
      <c r="C157" s="9" t="s">
        <v>93</v>
      </c>
      <c r="D157" s="9">
        <v>40</v>
      </c>
      <c r="E157" s="9">
        <v>3.81</v>
      </c>
      <c r="F157" s="9">
        <v>3.1</v>
      </c>
      <c r="G157" s="9" t="s">
        <v>5</v>
      </c>
      <c r="H157" s="10">
        <f t="shared" si="3"/>
        <v>7.7499999999999999E-2</v>
      </c>
      <c r="I157" s="9"/>
      <c r="J157" s="10"/>
      <c r="K157" s="11"/>
    </row>
    <row r="158" spans="1:11" ht="45" x14ac:dyDescent="0.25">
      <c r="A158" s="17" t="s">
        <v>257</v>
      </c>
      <c r="B158" s="18" t="s">
        <v>126</v>
      </c>
      <c r="C158" s="9" t="s">
        <v>93</v>
      </c>
      <c r="D158" s="9">
        <v>50</v>
      </c>
      <c r="E158" s="9">
        <v>8.3000000000000007</v>
      </c>
      <c r="F158" s="9">
        <v>6.75</v>
      </c>
      <c r="G158" s="9" t="s">
        <v>4</v>
      </c>
      <c r="H158" s="10">
        <f t="shared" si="3"/>
        <v>0.13500000000000001</v>
      </c>
      <c r="I158" s="9"/>
      <c r="J158" s="10"/>
      <c r="K158" s="11"/>
    </row>
    <row r="159" spans="1:11" ht="45" x14ac:dyDescent="0.25">
      <c r="A159" s="17" t="s">
        <v>66</v>
      </c>
      <c r="B159" s="18" t="s">
        <v>127</v>
      </c>
      <c r="C159" s="9" t="s">
        <v>93</v>
      </c>
      <c r="D159" s="9">
        <v>50</v>
      </c>
      <c r="E159" s="9">
        <v>67.91</v>
      </c>
      <c r="F159" s="9">
        <v>55.2</v>
      </c>
      <c r="G159" s="9" t="s">
        <v>5</v>
      </c>
      <c r="H159" s="10">
        <f>F159/D159</f>
        <v>1.1040000000000001</v>
      </c>
      <c r="I159" s="9"/>
      <c r="J159" s="10"/>
      <c r="K159" s="11"/>
    </row>
    <row r="160" spans="1:11" x14ac:dyDescent="0.25">
      <c r="A160" s="17" t="s">
        <v>67</v>
      </c>
      <c r="B160" s="9" t="s">
        <v>11</v>
      </c>
      <c r="C160" s="9" t="s">
        <v>93</v>
      </c>
      <c r="D160" s="9">
        <v>5</v>
      </c>
      <c r="E160" s="9">
        <v>48.34</v>
      </c>
      <c r="F160" s="9">
        <v>39.299999999999997</v>
      </c>
      <c r="G160" s="9" t="s">
        <v>5</v>
      </c>
      <c r="H160" s="10">
        <f>F160/D160</f>
        <v>7.8599999999999994</v>
      </c>
      <c r="I160" s="9"/>
      <c r="J160" s="10"/>
      <c r="K160" s="11"/>
    </row>
    <row r="161" spans="1:11" ht="30" x14ac:dyDescent="0.25">
      <c r="A161" s="17" t="s">
        <v>68</v>
      </c>
      <c r="B161" s="18" t="s">
        <v>123</v>
      </c>
      <c r="C161" s="9" t="s">
        <v>93</v>
      </c>
      <c r="D161" s="9">
        <v>2</v>
      </c>
      <c r="E161" s="9"/>
      <c r="F161" s="9"/>
      <c r="G161" s="9" t="s">
        <v>5</v>
      </c>
      <c r="H161" s="10"/>
      <c r="I161" s="9"/>
      <c r="J161" s="10"/>
      <c r="K161" s="11"/>
    </row>
    <row r="162" spans="1:11" ht="45" x14ac:dyDescent="0.25">
      <c r="A162" s="17" t="s">
        <v>258</v>
      </c>
      <c r="B162" s="18" t="s">
        <v>124</v>
      </c>
      <c r="C162" s="9" t="s">
        <v>93</v>
      </c>
      <c r="D162" s="9">
        <v>10</v>
      </c>
      <c r="E162" s="9"/>
      <c r="F162" s="9"/>
      <c r="G162" s="9" t="s">
        <v>5</v>
      </c>
      <c r="H162" s="9"/>
      <c r="I162" s="9"/>
      <c r="J162" s="10"/>
      <c r="K162" s="11"/>
    </row>
    <row r="163" spans="1:11" ht="30" x14ac:dyDescent="0.25">
      <c r="A163" s="17" t="s">
        <v>259</v>
      </c>
      <c r="B163" s="18" t="s">
        <v>132</v>
      </c>
      <c r="C163" s="9" t="s">
        <v>93</v>
      </c>
      <c r="D163" s="9">
        <v>30</v>
      </c>
      <c r="E163" s="9">
        <v>12.92</v>
      </c>
      <c r="F163" s="9">
        <v>10.5</v>
      </c>
      <c r="G163" s="9" t="s">
        <v>5</v>
      </c>
      <c r="H163" s="10">
        <f t="shared" si="3"/>
        <v>0.35</v>
      </c>
      <c r="I163" s="9"/>
      <c r="J163" s="10"/>
      <c r="K163" s="11"/>
    </row>
    <row r="164" spans="1:11" ht="30" x14ac:dyDescent="0.25">
      <c r="A164" s="17" t="s">
        <v>260</v>
      </c>
      <c r="B164" s="18" t="s">
        <v>133</v>
      </c>
      <c r="C164" s="9" t="s">
        <v>93</v>
      </c>
      <c r="D164" s="9">
        <v>10</v>
      </c>
      <c r="E164" s="9">
        <v>29</v>
      </c>
      <c r="F164" s="9">
        <v>23.58</v>
      </c>
      <c r="G164" s="9" t="s">
        <v>5</v>
      </c>
      <c r="H164" s="10">
        <f t="shared" si="3"/>
        <v>2.3579999999999997</v>
      </c>
      <c r="I164" s="9"/>
      <c r="J164" s="10"/>
      <c r="K164" s="12"/>
    </row>
    <row r="165" spans="1:11" ht="30" x14ac:dyDescent="0.25">
      <c r="A165" s="17" t="s">
        <v>261</v>
      </c>
      <c r="B165" s="18" t="s">
        <v>371</v>
      </c>
      <c r="C165" s="9" t="s">
        <v>93</v>
      </c>
      <c r="D165" s="9">
        <v>10</v>
      </c>
      <c r="E165" s="9"/>
      <c r="F165" s="9"/>
      <c r="G165" s="9" t="s">
        <v>5</v>
      </c>
      <c r="H165" s="10"/>
      <c r="I165" s="9"/>
      <c r="J165" s="10"/>
      <c r="K165" s="12"/>
    </row>
    <row r="166" spans="1:11" ht="60" x14ac:dyDescent="0.25">
      <c r="A166" s="17" t="s">
        <v>262</v>
      </c>
      <c r="B166" s="18" t="s">
        <v>320</v>
      </c>
      <c r="C166" s="9" t="s">
        <v>93</v>
      </c>
      <c r="D166" s="9">
        <v>40</v>
      </c>
      <c r="E166" s="9">
        <v>241.08</v>
      </c>
      <c r="F166" s="9">
        <v>196</v>
      </c>
      <c r="G166" s="9" t="s">
        <v>5</v>
      </c>
      <c r="H166" s="10">
        <f t="shared" si="3"/>
        <v>4.9000000000000004</v>
      </c>
      <c r="I166" s="9"/>
      <c r="J166" s="10"/>
      <c r="K166" s="11"/>
    </row>
    <row r="167" spans="1:11" ht="45" x14ac:dyDescent="0.25">
      <c r="A167" s="17" t="s">
        <v>69</v>
      </c>
      <c r="B167" s="18" t="s">
        <v>364</v>
      </c>
      <c r="C167" s="9" t="s">
        <v>93</v>
      </c>
      <c r="D167" s="9">
        <v>40</v>
      </c>
      <c r="E167" s="9">
        <v>90.04</v>
      </c>
      <c r="F167" s="9">
        <v>73.2</v>
      </c>
      <c r="G167" s="9" t="s">
        <v>5</v>
      </c>
      <c r="H167" s="10">
        <f t="shared" si="3"/>
        <v>1.83</v>
      </c>
      <c r="I167" s="9"/>
      <c r="J167" s="10"/>
      <c r="K167" s="11"/>
    </row>
    <row r="168" spans="1:11" ht="60" x14ac:dyDescent="0.25">
      <c r="A168" s="17" t="s">
        <v>70</v>
      </c>
      <c r="B168" s="18" t="s">
        <v>365</v>
      </c>
      <c r="C168" s="9" t="s">
        <v>93</v>
      </c>
      <c r="D168" s="9">
        <v>10</v>
      </c>
      <c r="E168" s="9">
        <v>11.59</v>
      </c>
      <c r="F168" s="9">
        <v>9.42</v>
      </c>
      <c r="G168" s="9" t="s">
        <v>5</v>
      </c>
      <c r="H168" s="10">
        <f t="shared" ref="H168:H192" si="4">F168/D168</f>
        <v>0.94199999999999995</v>
      </c>
      <c r="I168" s="9"/>
      <c r="J168" s="10"/>
      <c r="K168" s="11"/>
    </row>
    <row r="169" spans="1:11" ht="30" x14ac:dyDescent="0.25">
      <c r="A169" s="17" t="s">
        <v>263</v>
      </c>
      <c r="B169" s="18" t="s">
        <v>153</v>
      </c>
      <c r="C169" s="9" t="s">
        <v>93</v>
      </c>
      <c r="D169" s="9">
        <v>10</v>
      </c>
      <c r="E169" s="9"/>
      <c r="F169" s="9"/>
      <c r="G169" s="9" t="s">
        <v>5</v>
      </c>
      <c r="H169" s="10"/>
      <c r="I169" s="9"/>
      <c r="J169" s="10"/>
      <c r="K169" s="11"/>
    </row>
    <row r="170" spans="1:11" ht="45" x14ac:dyDescent="0.25">
      <c r="A170" s="17" t="s">
        <v>264</v>
      </c>
      <c r="B170" s="18" t="s">
        <v>154</v>
      </c>
      <c r="C170" s="9" t="s">
        <v>93</v>
      </c>
      <c r="D170" s="9">
        <v>15</v>
      </c>
      <c r="E170" s="9"/>
      <c r="F170" s="9"/>
      <c r="G170" s="9" t="s">
        <v>5</v>
      </c>
      <c r="H170" s="10"/>
      <c r="I170" s="9"/>
      <c r="J170" s="10"/>
      <c r="K170" s="11"/>
    </row>
    <row r="171" spans="1:11" ht="60" x14ac:dyDescent="0.25">
      <c r="A171" s="17" t="s">
        <v>265</v>
      </c>
      <c r="B171" s="18" t="s">
        <v>366</v>
      </c>
      <c r="C171" s="9" t="s">
        <v>93</v>
      </c>
      <c r="D171" s="9">
        <v>20</v>
      </c>
      <c r="E171" s="9"/>
      <c r="F171" s="9"/>
      <c r="G171" s="9" t="s">
        <v>5</v>
      </c>
      <c r="H171" s="10"/>
      <c r="I171" s="9"/>
      <c r="J171" s="10"/>
      <c r="K171" s="11"/>
    </row>
    <row r="172" spans="1:11" ht="45" x14ac:dyDescent="0.25">
      <c r="A172" s="17" t="s">
        <v>266</v>
      </c>
      <c r="B172" s="18" t="s">
        <v>155</v>
      </c>
      <c r="C172" s="9" t="s">
        <v>93</v>
      </c>
      <c r="D172" s="9">
        <v>20</v>
      </c>
      <c r="E172" s="9"/>
      <c r="F172" s="9"/>
      <c r="G172" s="9" t="s">
        <v>5</v>
      </c>
      <c r="H172" s="10"/>
      <c r="I172" s="9"/>
      <c r="J172" s="10"/>
      <c r="K172" s="11"/>
    </row>
    <row r="173" spans="1:11" ht="45" x14ac:dyDescent="0.25">
      <c r="A173" s="17" t="s">
        <v>267</v>
      </c>
      <c r="B173" s="18" t="s">
        <v>323</v>
      </c>
      <c r="C173" s="9" t="s">
        <v>93</v>
      </c>
      <c r="D173" s="9">
        <v>20</v>
      </c>
      <c r="E173" s="9"/>
      <c r="F173" s="9"/>
      <c r="G173" s="9" t="s">
        <v>5</v>
      </c>
      <c r="H173" s="10"/>
      <c r="I173" s="9"/>
      <c r="J173" s="10"/>
      <c r="K173" s="11"/>
    </row>
    <row r="174" spans="1:11" x14ac:dyDescent="0.25">
      <c r="A174" s="17" t="s">
        <v>71</v>
      </c>
      <c r="B174" s="18" t="s">
        <v>380</v>
      </c>
      <c r="C174" s="9" t="s">
        <v>93</v>
      </c>
      <c r="D174" s="9">
        <v>5</v>
      </c>
      <c r="E174" s="9"/>
      <c r="F174" s="9"/>
      <c r="G174" s="9" t="s">
        <v>3</v>
      </c>
      <c r="H174" s="10"/>
      <c r="I174" s="9"/>
      <c r="J174" s="10"/>
      <c r="K174" s="11"/>
    </row>
    <row r="175" spans="1:11" ht="60" x14ac:dyDescent="0.25">
      <c r="A175" s="17" t="s">
        <v>268</v>
      </c>
      <c r="B175" s="18" t="s">
        <v>128</v>
      </c>
      <c r="C175" s="9" t="s">
        <v>93</v>
      </c>
      <c r="D175" s="9">
        <v>150</v>
      </c>
      <c r="E175" s="9">
        <v>90.04</v>
      </c>
      <c r="F175" s="9">
        <v>73.2</v>
      </c>
      <c r="G175" s="9" t="s">
        <v>5</v>
      </c>
      <c r="H175" s="10">
        <f t="shared" si="4"/>
        <v>0.48800000000000004</v>
      </c>
      <c r="I175" s="9"/>
      <c r="J175" s="10"/>
      <c r="K175" s="11"/>
    </row>
    <row r="176" spans="1:11" ht="30" x14ac:dyDescent="0.25">
      <c r="A176" s="17" t="s">
        <v>269</v>
      </c>
      <c r="B176" s="18" t="s">
        <v>129</v>
      </c>
      <c r="C176" s="9" t="s">
        <v>93</v>
      </c>
      <c r="D176" s="9">
        <v>10</v>
      </c>
      <c r="E176" s="9">
        <v>9.67</v>
      </c>
      <c r="F176" s="9">
        <v>7.86</v>
      </c>
      <c r="G176" s="9" t="s">
        <v>5</v>
      </c>
      <c r="H176" s="10">
        <f t="shared" si="4"/>
        <v>0.78600000000000003</v>
      </c>
      <c r="I176" s="9"/>
      <c r="J176" s="10"/>
      <c r="K176" s="11"/>
    </row>
    <row r="177" spans="1:11" x14ac:dyDescent="0.25">
      <c r="A177" s="17" t="s">
        <v>72</v>
      </c>
      <c r="B177" s="9" t="s">
        <v>130</v>
      </c>
      <c r="C177" s="9" t="s">
        <v>93</v>
      </c>
      <c r="D177" s="9">
        <v>2</v>
      </c>
      <c r="E177" s="9">
        <v>25.83</v>
      </c>
      <c r="F177" s="9">
        <v>21</v>
      </c>
      <c r="G177" s="9" t="s">
        <v>5</v>
      </c>
      <c r="H177" s="10">
        <f t="shared" si="4"/>
        <v>10.5</v>
      </c>
      <c r="I177" s="9"/>
      <c r="J177" s="10"/>
      <c r="K177" s="11"/>
    </row>
    <row r="178" spans="1:11" x14ac:dyDescent="0.25">
      <c r="A178" s="17" t="s">
        <v>73</v>
      </c>
      <c r="B178" s="9" t="s">
        <v>131</v>
      </c>
      <c r="C178" s="9" t="s">
        <v>93</v>
      </c>
      <c r="D178" s="9">
        <v>2</v>
      </c>
      <c r="E178" s="9">
        <v>22.77</v>
      </c>
      <c r="F178" s="9">
        <v>18.510000000000002</v>
      </c>
      <c r="G178" s="9" t="s">
        <v>5</v>
      </c>
      <c r="H178" s="10">
        <f t="shared" si="4"/>
        <v>9.2550000000000008</v>
      </c>
      <c r="I178" s="9"/>
      <c r="J178" s="10"/>
      <c r="K178" s="12"/>
    </row>
    <row r="179" spans="1:11" x14ac:dyDescent="0.25">
      <c r="A179" s="17" t="s">
        <v>74</v>
      </c>
      <c r="B179" s="9" t="s">
        <v>134</v>
      </c>
      <c r="C179" s="9" t="s">
        <v>93</v>
      </c>
      <c r="D179" s="9">
        <v>20</v>
      </c>
      <c r="E179" s="9">
        <v>4.92</v>
      </c>
      <c r="F179" s="9">
        <v>4</v>
      </c>
      <c r="G179" s="9" t="s">
        <v>5</v>
      </c>
      <c r="H179" s="10">
        <f t="shared" si="4"/>
        <v>0.2</v>
      </c>
      <c r="I179" s="9"/>
      <c r="J179" s="10"/>
      <c r="K179" s="11"/>
    </row>
    <row r="180" spans="1:11" x14ac:dyDescent="0.25">
      <c r="A180" s="17" t="s">
        <v>75</v>
      </c>
      <c r="B180" s="9" t="s">
        <v>135</v>
      </c>
      <c r="C180" s="9" t="s">
        <v>93</v>
      </c>
      <c r="D180" s="9">
        <v>30</v>
      </c>
      <c r="E180" s="9">
        <v>9.83</v>
      </c>
      <c r="F180" s="9">
        <v>8</v>
      </c>
      <c r="G180" s="9" t="s">
        <v>5</v>
      </c>
      <c r="H180" s="10">
        <f t="shared" si="4"/>
        <v>0.26666666666666666</v>
      </c>
      <c r="I180" s="9"/>
      <c r="J180" s="10"/>
      <c r="K180" s="11"/>
    </row>
    <row r="181" spans="1:11" x14ac:dyDescent="0.25">
      <c r="A181" s="17" t="s">
        <v>76</v>
      </c>
      <c r="B181" s="9" t="s">
        <v>324</v>
      </c>
      <c r="C181" s="9" t="s">
        <v>93</v>
      </c>
      <c r="D181" s="9">
        <v>50</v>
      </c>
      <c r="E181" s="9">
        <v>38.75</v>
      </c>
      <c r="F181" s="9">
        <v>31.5</v>
      </c>
      <c r="G181" s="9" t="s">
        <v>6</v>
      </c>
      <c r="H181" s="10">
        <f t="shared" si="4"/>
        <v>0.63</v>
      </c>
      <c r="I181" s="9"/>
      <c r="J181" s="10"/>
      <c r="K181" s="11"/>
    </row>
    <row r="182" spans="1:11" x14ac:dyDescent="0.25">
      <c r="A182" s="17" t="s">
        <v>77</v>
      </c>
      <c r="B182" s="9" t="s">
        <v>367</v>
      </c>
      <c r="C182" s="9" t="s">
        <v>93</v>
      </c>
      <c r="D182" s="9">
        <v>5</v>
      </c>
      <c r="E182" s="9">
        <v>169.34</v>
      </c>
      <c r="F182" s="9">
        <v>137.68</v>
      </c>
      <c r="G182" s="9" t="s">
        <v>3</v>
      </c>
      <c r="H182" s="10">
        <f t="shared" si="4"/>
        <v>27.536000000000001</v>
      </c>
      <c r="I182" s="9"/>
      <c r="J182" s="10"/>
      <c r="K182" s="12"/>
    </row>
    <row r="183" spans="1:11" x14ac:dyDescent="0.25">
      <c r="A183" s="17" t="s">
        <v>400</v>
      </c>
      <c r="B183" s="9" t="s">
        <v>368</v>
      </c>
      <c r="C183" s="9" t="s">
        <v>93</v>
      </c>
      <c r="D183" s="9">
        <v>30</v>
      </c>
      <c r="E183" s="9">
        <v>139.49</v>
      </c>
      <c r="F183" s="9">
        <v>113.4</v>
      </c>
      <c r="G183" s="9" t="s">
        <v>3</v>
      </c>
      <c r="H183" s="10">
        <f t="shared" si="4"/>
        <v>3.7800000000000002</v>
      </c>
      <c r="I183" s="9"/>
      <c r="J183" s="10"/>
      <c r="K183" s="11"/>
    </row>
    <row r="184" spans="1:11" ht="60" x14ac:dyDescent="0.25">
      <c r="A184" s="17" t="s">
        <v>358</v>
      </c>
      <c r="B184" s="18" t="s">
        <v>136</v>
      </c>
      <c r="C184" s="9" t="s">
        <v>93</v>
      </c>
      <c r="D184" s="9">
        <v>15</v>
      </c>
      <c r="E184" s="9">
        <v>20.07</v>
      </c>
      <c r="F184" s="9">
        <v>16.32</v>
      </c>
      <c r="G184" s="9" t="s">
        <v>5</v>
      </c>
      <c r="H184" s="10">
        <f t="shared" si="4"/>
        <v>1.0880000000000001</v>
      </c>
      <c r="I184" s="9"/>
      <c r="J184" s="10"/>
      <c r="K184" s="11"/>
    </row>
    <row r="185" spans="1:11" ht="45" x14ac:dyDescent="0.25">
      <c r="A185" s="17" t="s">
        <v>78</v>
      </c>
      <c r="B185" s="18" t="s">
        <v>140</v>
      </c>
      <c r="C185" s="9" t="s">
        <v>93</v>
      </c>
      <c r="D185" s="9">
        <v>100</v>
      </c>
      <c r="E185" s="9">
        <v>3.17</v>
      </c>
      <c r="F185" s="9">
        <v>2.58</v>
      </c>
      <c r="G185" s="9" t="s">
        <v>5</v>
      </c>
      <c r="H185" s="10">
        <f t="shared" si="4"/>
        <v>2.58E-2</v>
      </c>
      <c r="I185" s="9"/>
      <c r="J185" s="10"/>
      <c r="K185" s="11"/>
    </row>
    <row r="186" spans="1:11" ht="90" x14ac:dyDescent="0.25">
      <c r="A186" s="17" t="s">
        <v>79</v>
      </c>
      <c r="B186" s="18" t="s">
        <v>146</v>
      </c>
      <c r="C186" s="9" t="s">
        <v>93</v>
      </c>
      <c r="D186" s="9">
        <v>5</v>
      </c>
      <c r="E186" s="9"/>
      <c r="F186" s="9"/>
      <c r="G186" s="9" t="s">
        <v>5</v>
      </c>
      <c r="H186" s="10"/>
      <c r="I186" s="9"/>
      <c r="J186" s="10"/>
      <c r="K186" s="11"/>
    </row>
    <row r="187" spans="1:11" ht="30" x14ac:dyDescent="0.25">
      <c r="A187" s="17" t="s">
        <v>80</v>
      </c>
      <c r="B187" s="18" t="s">
        <v>369</v>
      </c>
      <c r="C187" s="9" t="s">
        <v>93</v>
      </c>
      <c r="D187" s="9">
        <v>3</v>
      </c>
      <c r="E187" s="9">
        <v>37.93</v>
      </c>
      <c r="F187" s="9">
        <v>30.84</v>
      </c>
      <c r="G187" s="9" t="s">
        <v>3</v>
      </c>
      <c r="H187" s="10">
        <f t="shared" si="4"/>
        <v>10.28</v>
      </c>
      <c r="I187" s="9"/>
      <c r="J187" s="10"/>
      <c r="K187" s="11"/>
    </row>
    <row r="188" spans="1:11" x14ac:dyDescent="0.25">
      <c r="A188" s="17" t="s">
        <v>81</v>
      </c>
      <c r="B188" s="9" t="s">
        <v>373</v>
      </c>
      <c r="C188" s="9" t="s">
        <v>93</v>
      </c>
      <c r="D188" s="9">
        <v>10</v>
      </c>
      <c r="E188" s="9">
        <v>9.25</v>
      </c>
      <c r="F188" s="9">
        <v>7.52</v>
      </c>
      <c r="G188" s="9" t="s">
        <v>5</v>
      </c>
      <c r="H188" s="10">
        <f t="shared" si="4"/>
        <v>0.752</v>
      </c>
      <c r="I188" s="9"/>
      <c r="J188" s="10"/>
      <c r="K188" s="12"/>
    </row>
    <row r="189" spans="1:11" x14ac:dyDescent="0.25">
      <c r="A189" s="17" t="s">
        <v>82</v>
      </c>
      <c r="B189" s="9" t="s">
        <v>374</v>
      </c>
      <c r="C189" s="9" t="s">
        <v>93</v>
      </c>
      <c r="D189" s="9">
        <v>40</v>
      </c>
      <c r="E189" s="9">
        <v>49.89</v>
      </c>
      <c r="F189" s="9">
        <v>40.56</v>
      </c>
      <c r="G189" s="9" t="s">
        <v>5</v>
      </c>
      <c r="H189" s="10">
        <f t="shared" si="4"/>
        <v>1.014</v>
      </c>
      <c r="I189" s="9"/>
      <c r="J189" s="10"/>
      <c r="K189" s="12"/>
    </row>
    <row r="190" spans="1:11" x14ac:dyDescent="0.25">
      <c r="A190" s="17" t="s">
        <v>83</v>
      </c>
      <c r="B190" s="9" t="s">
        <v>375</v>
      </c>
      <c r="C190" s="9" t="s">
        <v>93</v>
      </c>
      <c r="D190" s="9">
        <v>10</v>
      </c>
      <c r="E190" s="9">
        <v>2.3199999999999998</v>
      </c>
      <c r="F190" s="9">
        <v>1.89</v>
      </c>
      <c r="G190" s="9" t="s">
        <v>5</v>
      </c>
      <c r="H190" s="10">
        <f t="shared" si="4"/>
        <v>0.189</v>
      </c>
      <c r="I190" s="9"/>
      <c r="J190" s="10"/>
      <c r="K190" s="12"/>
    </row>
    <row r="191" spans="1:11" x14ac:dyDescent="0.25">
      <c r="A191" s="17" t="s">
        <v>84</v>
      </c>
      <c r="B191" s="9" t="s">
        <v>375</v>
      </c>
      <c r="C191" s="9" t="s">
        <v>93</v>
      </c>
      <c r="D191" s="9">
        <v>15</v>
      </c>
      <c r="E191" s="9">
        <v>6.2</v>
      </c>
      <c r="F191" s="9">
        <v>5.04</v>
      </c>
      <c r="G191" s="9" t="s">
        <v>5</v>
      </c>
      <c r="H191" s="10">
        <f t="shared" si="4"/>
        <v>0.33600000000000002</v>
      </c>
      <c r="I191" s="9"/>
      <c r="J191" s="10"/>
      <c r="K191" s="12"/>
    </row>
    <row r="192" spans="1:11" x14ac:dyDescent="0.25">
      <c r="A192" s="17" t="s">
        <v>85</v>
      </c>
      <c r="B192" s="9" t="s">
        <v>375</v>
      </c>
      <c r="C192" s="9" t="s">
        <v>93</v>
      </c>
      <c r="D192" s="9">
        <v>15</v>
      </c>
      <c r="E192" s="9">
        <v>6.2</v>
      </c>
      <c r="F192" s="9">
        <v>5.04</v>
      </c>
      <c r="G192" s="9" t="s">
        <v>5</v>
      </c>
      <c r="H192" s="10">
        <f t="shared" si="4"/>
        <v>0.33600000000000002</v>
      </c>
      <c r="I192" s="9"/>
      <c r="J192" s="10"/>
      <c r="K192" s="12"/>
    </row>
    <row r="193" spans="1:11" x14ac:dyDescent="0.25">
      <c r="A193" s="17" t="s">
        <v>86</v>
      </c>
      <c r="B193" s="9" t="s">
        <v>376</v>
      </c>
      <c r="C193" s="9" t="s">
        <v>93</v>
      </c>
      <c r="D193" s="9">
        <v>15</v>
      </c>
      <c r="E193" s="9">
        <v>6.94</v>
      </c>
      <c r="F193" s="9">
        <v>5.64</v>
      </c>
      <c r="G193" s="9" t="s">
        <v>5</v>
      </c>
      <c r="H193" s="10">
        <f t="shared" ref="H193:H199" si="5">F193/D193</f>
        <v>0.376</v>
      </c>
      <c r="I193" s="9"/>
      <c r="J193" s="10"/>
      <c r="K193" s="12"/>
    </row>
    <row r="194" spans="1:11" x14ac:dyDescent="0.25">
      <c r="A194" s="17" t="s">
        <v>87</v>
      </c>
      <c r="B194" s="9" t="s">
        <v>376</v>
      </c>
      <c r="C194" s="9" t="s">
        <v>93</v>
      </c>
      <c r="D194" s="9">
        <v>15</v>
      </c>
      <c r="E194" s="9">
        <v>3.47</v>
      </c>
      <c r="F194" s="9">
        <v>2.82</v>
      </c>
      <c r="G194" s="9" t="s">
        <v>5</v>
      </c>
      <c r="H194" s="10">
        <f t="shared" si="5"/>
        <v>0.188</v>
      </c>
      <c r="I194" s="9"/>
      <c r="J194" s="10"/>
      <c r="K194" s="12"/>
    </row>
    <row r="195" spans="1:11" x14ac:dyDescent="0.25">
      <c r="A195" s="17" t="s">
        <v>88</v>
      </c>
      <c r="B195" s="9" t="s">
        <v>376</v>
      </c>
      <c r="C195" s="9" t="s">
        <v>93</v>
      </c>
      <c r="D195" s="9">
        <v>15</v>
      </c>
      <c r="E195" s="9">
        <v>2.31</v>
      </c>
      <c r="F195" s="9">
        <v>1.88</v>
      </c>
      <c r="G195" s="9" t="s">
        <v>5</v>
      </c>
      <c r="H195" s="10">
        <f t="shared" si="5"/>
        <v>0.12533333333333332</v>
      </c>
      <c r="I195" s="9"/>
      <c r="J195" s="10"/>
      <c r="K195" s="12"/>
    </row>
    <row r="196" spans="1:11" x14ac:dyDescent="0.25">
      <c r="A196" s="17" t="s">
        <v>89</v>
      </c>
      <c r="B196" s="9" t="s">
        <v>376</v>
      </c>
      <c r="C196" s="9" t="s">
        <v>93</v>
      </c>
      <c r="D196" s="9">
        <v>15</v>
      </c>
      <c r="E196" s="9">
        <v>9.25</v>
      </c>
      <c r="F196" s="9">
        <v>7.52</v>
      </c>
      <c r="G196" s="9" t="s">
        <v>5</v>
      </c>
      <c r="H196" s="10">
        <f t="shared" si="5"/>
        <v>0.5013333333333333</v>
      </c>
      <c r="I196" s="9"/>
      <c r="J196" s="10"/>
      <c r="K196" s="12"/>
    </row>
    <row r="197" spans="1:11" ht="45" x14ac:dyDescent="0.25">
      <c r="A197" s="17" t="s">
        <v>90</v>
      </c>
      <c r="B197" s="18" t="s">
        <v>142</v>
      </c>
      <c r="C197" s="9" t="s">
        <v>93</v>
      </c>
      <c r="D197" s="9">
        <v>5</v>
      </c>
      <c r="E197" s="9">
        <v>9.3000000000000007</v>
      </c>
      <c r="F197" s="9">
        <v>7.56</v>
      </c>
      <c r="G197" s="9" t="s">
        <v>5</v>
      </c>
      <c r="H197" s="10">
        <f t="shared" si="5"/>
        <v>1.512</v>
      </c>
      <c r="I197" s="9"/>
      <c r="J197" s="10"/>
      <c r="K197" s="11"/>
    </row>
    <row r="198" spans="1:11" ht="30" x14ac:dyDescent="0.25">
      <c r="A198" s="17" t="s">
        <v>91</v>
      </c>
      <c r="B198" s="18" t="s">
        <v>325</v>
      </c>
      <c r="C198" s="9" t="s">
        <v>93</v>
      </c>
      <c r="D198" s="9">
        <v>100</v>
      </c>
      <c r="E198" s="9">
        <v>4.78</v>
      </c>
      <c r="F198" s="9">
        <v>3.89</v>
      </c>
      <c r="G198" s="9" t="s">
        <v>3</v>
      </c>
      <c r="H198" s="10">
        <f t="shared" si="5"/>
        <v>3.8900000000000004E-2</v>
      </c>
      <c r="I198" s="9"/>
      <c r="J198" s="10"/>
      <c r="K198" s="12"/>
    </row>
    <row r="199" spans="1:11" ht="15.75" thickBot="1" x14ac:dyDescent="0.3">
      <c r="A199" s="17" t="s">
        <v>92</v>
      </c>
      <c r="B199" s="13" t="s">
        <v>12</v>
      </c>
      <c r="C199" s="13" t="s">
        <v>93</v>
      </c>
      <c r="D199" s="13">
        <v>4000</v>
      </c>
      <c r="E199" s="13">
        <v>7.0000000000000007E-2</v>
      </c>
      <c r="F199" s="13">
        <v>0.06</v>
      </c>
      <c r="G199" s="13" t="s">
        <v>5</v>
      </c>
      <c r="H199" s="14">
        <f t="shared" si="5"/>
        <v>1.4999999999999999E-5</v>
      </c>
      <c r="I199" s="13"/>
      <c r="J199" s="14"/>
      <c r="K199" s="15"/>
    </row>
    <row r="200" spans="1:11" x14ac:dyDescent="0.25">
      <c r="J200" t="s">
        <v>398</v>
      </c>
    </row>
    <row r="203" spans="1:11" x14ac:dyDescent="0.25">
      <c r="K203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Małecka Anna</cp:lastModifiedBy>
  <cp:lastPrinted>2015-03-18T08:43:18Z</cp:lastPrinted>
  <dcterms:created xsi:type="dcterms:W3CDTF">2015-03-05T10:42:48Z</dcterms:created>
  <dcterms:modified xsi:type="dcterms:W3CDTF">2015-03-18T08:52:09Z</dcterms:modified>
</cp:coreProperties>
</file>